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476" windowWidth="15030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<sst xmlns="http://schemas.openxmlformats.org/spreadsheetml/2006/main" count="449" uniqueCount="30">
  <si>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</si>
  <si>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</si>
  <si>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</si>
  <si>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</si>
  <si>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</si>
  <si>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</si>
  <si>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</si>
  <si>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</si>
  <si>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</si>
  <si>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</si>
  <si>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</si>
  <si>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</si>
  <si>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</si>
  <si>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</si>
  <si>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</si>
  <si>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</si>
  <si>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</si>
  <si>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</si>
  <si>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</si>
  <si>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</si>
  <si>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</si>
  <si>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</si>
  <si>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</si>
  <si>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PLEASE NOTE THE FOLLOWING VOLATILITY SKEW CHANGES WITH EFFECT THURSDAY, </t>
  </si>
  <si>
    <t>DTOP</t>
  </si>
  <si>
    <t>MONEYNESS</t>
  </si>
  <si>
    <t>RELATIVE VOL</t>
  </si>
  <si>
    <t xml:space="preserve"> </t>
  </si>
  <si>
    <t>8 JANUARY 2009 FOR SETTLEMENT ON FRIDAY, 9 JANUARY 2009</t>
  </si>
  <si>
    <t>08-Jan-2009</t>
  </si>
</sst>
</file>

<file path=xl/styles.xml><?xml version="1.0" encoding="utf-8"?>
<styleSheet xmlns="http://schemas.openxmlformats.org/spreadsheetml/2006/main">
  <numFmts count="3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</numFmts>
  <fonts count="4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2" fontId="7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1905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281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0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17.66015625" style="6" customWidth="1"/>
    <col min="8" max="8" width="10.66015625" style="6" customWidth="1"/>
    <col min="9" max="9" width="9.33203125" style="6" customWidth="1"/>
    <col min="10" max="10" width="15.66015625" style="6" bestFit="1" customWidth="1"/>
    <col min="11" max="16384" width="9.33203125" style="6" customWidth="1"/>
  </cols>
  <sheetData>
    <row r="6" spans="1:3" ht="12.75">
      <c r="A6" s="4"/>
      <c r="B6" s="4"/>
      <c r="C6" s="5"/>
    </row>
    <row r="7" spans="1:2" ht="12.75">
      <c r="A7" s="7" t="s">
        <v>12</v>
      </c>
      <c r="B7" s="7"/>
    </row>
    <row r="8" spans="1:2" ht="12.75">
      <c r="A8" s="7" t="s">
        <v>11</v>
      </c>
      <c r="B8" s="7"/>
    </row>
    <row r="9" spans="1:2" ht="12.75">
      <c r="A9" s="7" t="s">
        <v>13</v>
      </c>
      <c r="B9" s="7"/>
    </row>
    <row r="10" ht="12.75">
      <c r="G10" s="1" t="s">
        <v>15</v>
      </c>
    </row>
    <row r="11" ht="12.75">
      <c r="G11" s="2" t="s">
        <v>16</v>
      </c>
    </row>
    <row r="12" ht="12.75">
      <c r="G12" s="8"/>
    </row>
    <row r="13" ht="12.75">
      <c r="G13" s="3" t="s">
        <v>17</v>
      </c>
    </row>
    <row r="14" ht="12.75">
      <c r="G14" s="3" t="s">
        <v>18</v>
      </c>
    </row>
    <row r="15" ht="12.75">
      <c r="G15" s="3" t="s">
        <v>19</v>
      </c>
    </row>
    <row r="16" ht="12.75">
      <c r="G16" s="3" t="s">
        <v>20</v>
      </c>
    </row>
    <row r="17" ht="12.75">
      <c r="G17" s="3" t="s">
        <v>21</v>
      </c>
    </row>
    <row r="18" spans="5:7" ht="12.75">
      <c r="E18" s="6" t="s">
        <v>27</v>
      </c>
      <c r="G18" s="3" t="s">
        <v>22</v>
      </c>
    </row>
    <row r="20" ht="12.75">
      <c r="A20" s="9" t="s">
        <v>29</v>
      </c>
    </row>
    <row r="21" ht="12.75">
      <c r="A21" s="5"/>
    </row>
    <row r="22" ht="12.75">
      <c r="A22" s="5" t="s">
        <v>23</v>
      </c>
    </row>
    <row r="23" spans="1:7" ht="12.75">
      <c r="A23" s="5" t="s">
        <v>28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4" ht="12.75">
      <c r="A25" s="17" t="s">
        <v>1</v>
      </c>
      <c r="B25" s="46" t="s">
        <v>29</v>
      </c>
      <c r="C25" s="18"/>
      <c r="D25" s="19"/>
    </row>
    <row r="26" spans="1:4" ht="13.5" thickBot="1">
      <c r="A26" s="20" t="s">
        <v>0</v>
      </c>
      <c r="B26" s="21" t="s">
        <v>2</v>
      </c>
      <c r="C26" s="22"/>
      <c r="D26" s="23"/>
    </row>
    <row r="27" spans="1:7" ht="13.5" thickBot="1">
      <c r="A27" s="24" t="s">
        <v>4</v>
      </c>
      <c r="B27" s="25">
        <v>39891</v>
      </c>
      <c r="C27" s="22"/>
      <c r="D27" s="26"/>
      <c r="F27" s="27" t="s">
        <v>25</v>
      </c>
      <c r="G27" s="28" t="s">
        <v>26</v>
      </c>
    </row>
    <row r="28" spans="1:12" ht="12.75">
      <c r="A28" s="29" t="s">
        <v>3</v>
      </c>
      <c r="B28" s="21">
        <v>14350</v>
      </c>
      <c r="C28" s="21" t="s">
        <v>14</v>
      </c>
      <c r="D28" s="30">
        <v>59.02</v>
      </c>
      <c r="E28" s="43"/>
      <c r="F28" s="31">
        <f>B28/B32</f>
        <v>0.7</v>
      </c>
      <c r="G28" s="32">
        <f>D28-D32</f>
        <v>11.520000000000003</v>
      </c>
      <c r="L28" s="47"/>
    </row>
    <row r="29" spans="1:12" ht="12.75">
      <c r="A29" s="29" t="s">
        <v>5</v>
      </c>
      <c r="B29" s="21">
        <v>16400</v>
      </c>
      <c r="C29" s="21" t="s">
        <v>14</v>
      </c>
      <c r="D29" s="30">
        <v>54.97</v>
      </c>
      <c r="E29" s="44"/>
      <c r="F29" s="33">
        <f aca="true" t="shared" si="0" ref="F29:F36">B29/$B$32</f>
        <v>0.8</v>
      </c>
      <c r="G29" s="34">
        <f aca="true" t="shared" si="1" ref="G29:G36">D29-$D$32</f>
        <v>7.469999999999999</v>
      </c>
      <c r="L29" s="47"/>
    </row>
    <row r="30" spans="1:12" ht="12.75">
      <c r="A30" s="29" t="s">
        <v>5</v>
      </c>
      <c r="B30" s="21">
        <v>18450</v>
      </c>
      <c r="C30" s="21" t="s">
        <v>14</v>
      </c>
      <c r="D30" s="30">
        <v>51.04</v>
      </c>
      <c r="E30" s="44"/>
      <c r="F30" s="33">
        <f t="shared" si="0"/>
        <v>0.9</v>
      </c>
      <c r="G30" s="34">
        <f t="shared" si="1"/>
        <v>3.539999999999999</v>
      </c>
      <c r="L30" s="47"/>
    </row>
    <row r="31" spans="1:12" ht="12.75">
      <c r="A31" s="29" t="s">
        <v>5</v>
      </c>
      <c r="B31" s="21">
        <v>19500</v>
      </c>
      <c r="C31" s="21" t="s">
        <v>14</v>
      </c>
      <c r="D31" s="30">
        <v>49.19</v>
      </c>
      <c r="E31" s="44"/>
      <c r="F31" s="33">
        <f t="shared" si="0"/>
        <v>0.9512195121951219</v>
      </c>
      <c r="G31" s="34">
        <f t="shared" si="1"/>
        <v>1.6899999999999977</v>
      </c>
      <c r="L31" s="47"/>
    </row>
    <row r="32" spans="1:12" ht="12.75">
      <c r="A32" s="29" t="s">
        <v>5</v>
      </c>
      <c r="B32" s="21">
        <v>20500</v>
      </c>
      <c r="C32" s="21" t="s">
        <v>14</v>
      </c>
      <c r="D32" s="30">
        <v>47.5</v>
      </c>
      <c r="E32" s="44"/>
      <c r="F32" s="33">
        <f t="shared" si="0"/>
        <v>1</v>
      </c>
      <c r="G32" s="34">
        <f t="shared" si="1"/>
        <v>0</v>
      </c>
      <c r="L32" s="47"/>
    </row>
    <row r="33" spans="1:12" ht="12.75">
      <c r="A33" s="29" t="s">
        <v>5</v>
      </c>
      <c r="B33" s="21">
        <v>21550</v>
      </c>
      <c r="C33" s="21" t="s">
        <v>14</v>
      </c>
      <c r="D33" s="30">
        <v>45.95</v>
      </c>
      <c r="E33" s="44"/>
      <c r="F33" s="33">
        <f t="shared" si="0"/>
        <v>1.051219512195122</v>
      </c>
      <c r="G33" s="34">
        <f t="shared" si="1"/>
        <v>-1.5499999999999972</v>
      </c>
      <c r="L33" s="47"/>
    </row>
    <row r="34" spans="1:12" ht="12.75">
      <c r="A34" s="29" t="s">
        <v>5</v>
      </c>
      <c r="B34" s="21">
        <v>22550</v>
      </c>
      <c r="C34" s="21" t="s">
        <v>14</v>
      </c>
      <c r="D34" s="30">
        <v>44.46</v>
      </c>
      <c r="E34" s="44"/>
      <c r="F34" s="33">
        <f t="shared" si="0"/>
        <v>1.1</v>
      </c>
      <c r="G34" s="34">
        <f t="shared" si="1"/>
        <v>-3.039999999999999</v>
      </c>
      <c r="L34" s="47"/>
    </row>
    <row r="35" spans="1:12" ht="12.75">
      <c r="A35" s="29" t="s">
        <v>5</v>
      </c>
      <c r="B35" s="21">
        <v>24600</v>
      </c>
      <c r="C35" s="21" t="s">
        <v>14</v>
      </c>
      <c r="D35" s="30">
        <v>42.09</v>
      </c>
      <c r="E35" s="44"/>
      <c r="F35" s="33">
        <f t="shared" si="0"/>
        <v>1.2</v>
      </c>
      <c r="G35" s="34">
        <f t="shared" si="1"/>
        <v>-5.409999999999997</v>
      </c>
      <c r="L35" s="47"/>
    </row>
    <row r="36" spans="1:12" ht="13.5" thickBot="1">
      <c r="A36" s="29" t="s">
        <v>6</v>
      </c>
      <c r="B36" s="21">
        <v>26650</v>
      </c>
      <c r="C36" s="21" t="s">
        <v>14</v>
      </c>
      <c r="D36" s="30">
        <v>40.19</v>
      </c>
      <c r="E36" s="45"/>
      <c r="F36" s="35">
        <f t="shared" si="0"/>
        <v>1.3</v>
      </c>
      <c r="G36" s="36">
        <f t="shared" si="1"/>
        <v>-7.310000000000002</v>
      </c>
      <c r="L36" s="47"/>
    </row>
    <row r="37" spans="1:12" ht="12.75">
      <c r="A37" s="24" t="s">
        <v>7</v>
      </c>
      <c r="B37" s="21">
        <f>B32</f>
        <v>20500</v>
      </c>
      <c r="C37" s="22"/>
      <c r="D37" s="37"/>
      <c r="L37" s="47"/>
    </row>
    <row r="38" spans="1:12" ht="12.75">
      <c r="A38" s="24" t="s">
        <v>8</v>
      </c>
      <c r="B38" s="38">
        <f>D32</f>
        <v>47.5</v>
      </c>
      <c r="C38" s="22"/>
      <c r="D38" s="37"/>
      <c r="L38" s="47"/>
    </row>
    <row r="39" spans="1:12" ht="12.75">
      <c r="A39" s="24" t="s">
        <v>9</v>
      </c>
      <c r="B39" s="38">
        <v>75</v>
      </c>
      <c r="C39" s="22"/>
      <c r="D39" s="37"/>
      <c r="L39" s="47"/>
    </row>
    <row r="40" spans="1:12" ht="13.5" thickBot="1">
      <c r="A40" s="39" t="s">
        <v>10</v>
      </c>
      <c r="B40" s="40">
        <v>5</v>
      </c>
      <c r="C40" s="41"/>
      <c r="D40" s="42"/>
      <c r="L40" s="47"/>
    </row>
    <row r="41" spans="1:12" ht="13.5" thickBot="1">
      <c r="A41" s="11"/>
      <c r="B41" s="12"/>
      <c r="C41" s="11"/>
      <c r="D41" s="13"/>
      <c r="L41" s="47"/>
    </row>
    <row r="42" spans="1:12" ht="12.75">
      <c r="A42" s="17" t="s">
        <v>1</v>
      </c>
      <c r="B42" s="46" t="s">
        <v>29</v>
      </c>
      <c r="C42" s="18"/>
      <c r="D42" s="19"/>
      <c r="L42" s="47"/>
    </row>
    <row r="43" spans="1:12" ht="13.5" thickBot="1">
      <c r="A43" s="20" t="s">
        <v>0</v>
      </c>
      <c r="B43" s="21" t="s">
        <v>2</v>
      </c>
      <c r="C43" s="22"/>
      <c r="D43" s="23"/>
      <c r="L43" s="47"/>
    </row>
    <row r="44" spans="1:12" ht="13.5" thickBot="1">
      <c r="A44" s="24" t="s">
        <v>4</v>
      </c>
      <c r="B44" s="25">
        <v>39982</v>
      </c>
      <c r="C44" s="22"/>
      <c r="D44" s="26"/>
      <c r="F44" s="27" t="s">
        <v>25</v>
      </c>
      <c r="G44" s="28" t="s">
        <v>26</v>
      </c>
      <c r="L44" s="47"/>
    </row>
    <row r="45" spans="1:12" ht="12.75">
      <c r="A45" s="29" t="s">
        <v>3</v>
      </c>
      <c r="B45" s="21">
        <v>14550</v>
      </c>
      <c r="C45" s="21" t="s">
        <v>14</v>
      </c>
      <c r="D45" s="30">
        <v>50.94</v>
      </c>
      <c r="E45" s="43"/>
      <c r="F45" s="31">
        <f>B45/$B$49</f>
        <v>0.6995192307692307</v>
      </c>
      <c r="G45" s="32">
        <f>D45-$D$49</f>
        <v>9.939999999999998</v>
      </c>
      <c r="L45" s="47"/>
    </row>
    <row r="46" spans="1:12" ht="12.75">
      <c r="A46" s="29" t="s">
        <v>5</v>
      </c>
      <c r="B46" s="21">
        <v>16650</v>
      </c>
      <c r="C46" s="21" t="s">
        <v>14</v>
      </c>
      <c r="D46" s="30">
        <v>47.33</v>
      </c>
      <c r="E46" s="44"/>
      <c r="F46" s="33">
        <f aca="true" t="shared" si="2" ref="F46:F53">B46/$B$49</f>
        <v>0.8004807692307693</v>
      </c>
      <c r="G46" s="34">
        <f aca="true" t="shared" si="3" ref="G46:G53">D46-$D$49</f>
        <v>6.329999999999998</v>
      </c>
      <c r="L46" s="47"/>
    </row>
    <row r="47" spans="1:12" ht="12.75">
      <c r="A47" s="29" t="s">
        <v>5</v>
      </c>
      <c r="B47" s="21">
        <v>18700</v>
      </c>
      <c r="C47" s="21" t="s">
        <v>14</v>
      </c>
      <c r="D47" s="30">
        <v>44.02</v>
      </c>
      <c r="E47" s="44"/>
      <c r="F47" s="33">
        <f t="shared" si="2"/>
        <v>0.8990384615384616</v>
      </c>
      <c r="G47" s="34">
        <f t="shared" si="3"/>
        <v>3.020000000000003</v>
      </c>
      <c r="L47" s="47"/>
    </row>
    <row r="48" spans="1:12" ht="12.75">
      <c r="A48" s="29" t="s">
        <v>5</v>
      </c>
      <c r="B48" s="21">
        <v>19750</v>
      </c>
      <c r="C48" s="21" t="s">
        <v>14</v>
      </c>
      <c r="D48" s="30">
        <v>42.46</v>
      </c>
      <c r="E48" s="44"/>
      <c r="F48" s="33">
        <f t="shared" si="2"/>
        <v>0.9495192307692307</v>
      </c>
      <c r="G48" s="34">
        <f t="shared" si="3"/>
        <v>1.4600000000000009</v>
      </c>
      <c r="L48" s="47"/>
    </row>
    <row r="49" spans="1:12" ht="12.75">
      <c r="A49" s="29" t="s">
        <v>5</v>
      </c>
      <c r="B49" s="21">
        <v>20800</v>
      </c>
      <c r="C49" s="21" t="s">
        <v>14</v>
      </c>
      <c r="D49" s="30">
        <v>41</v>
      </c>
      <c r="E49" s="44"/>
      <c r="F49" s="33">
        <f t="shared" si="2"/>
        <v>1</v>
      </c>
      <c r="G49" s="34">
        <f t="shared" si="3"/>
        <v>0</v>
      </c>
      <c r="L49" s="47"/>
    </row>
    <row r="50" spans="1:12" ht="12.75">
      <c r="A50" s="29" t="s">
        <v>5</v>
      </c>
      <c r="B50" s="21">
        <v>21800</v>
      </c>
      <c r="C50" s="21" t="s">
        <v>14</v>
      </c>
      <c r="D50" s="30">
        <v>39.63</v>
      </c>
      <c r="E50" s="44"/>
      <c r="F50" s="33">
        <f t="shared" si="2"/>
        <v>1.0480769230769231</v>
      </c>
      <c r="G50" s="34">
        <f t="shared" si="3"/>
        <v>-1.3699999999999974</v>
      </c>
      <c r="L50" s="47"/>
    </row>
    <row r="51" spans="1:12" ht="12.75">
      <c r="A51" s="29" t="s">
        <v>5</v>
      </c>
      <c r="B51" s="21">
        <v>22850</v>
      </c>
      <c r="C51" s="21" t="s">
        <v>14</v>
      </c>
      <c r="D51" s="30">
        <v>38.28</v>
      </c>
      <c r="E51" s="44"/>
      <c r="F51" s="33">
        <f t="shared" si="2"/>
        <v>1.0985576923076923</v>
      </c>
      <c r="G51" s="34">
        <f t="shared" si="3"/>
        <v>-2.719999999999999</v>
      </c>
      <c r="L51" s="47"/>
    </row>
    <row r="52" spans="1:12" ht="12.75">
      <c r="A52" s="29" t="s">
        <v>5</v>
      </c>
      <c r="B52" s="21">
        <v>24950</v>
      </c>
      <c r="C52" s="21" t="s">
        <v>14</v>
      </c>
      <c r="D52" s="30">
        <v>36.06</v>
      </c>
      <c r="E52" s="44"/>
      <c r="F52" s="33">
        <f t="shared" si="2"/>
        <v>1.1995192307692308</v>
      </c>
      <c r="G52" s="34">
        <f t="shared" si="3"/>
        <v>-4.939999999999998</v>
      </c>
      <c r="L52" s="47"/>
    </row>
    <row r="53" spans="1:12" ht="13.5" thickBot="1">
      <c r="A53" s="29" t="s">
        <v>6</v>
      </c>
      <c r="B53" s="21">
        <v>27000</v>
      </c>
      <c r="C53" s="21" t="s">
        <v>14</v>
      </c>
      <c r="D53" s="30">
        <v>34.24</v>
      </c>
      <c r="E53" s="45"/>
      <c r="F53" s="35">
        <f t="shared" si="2"/>
        <v>1.2980769230769231</v>
      </c>
      <c r="G53" s="36">
        <f t="shared" si="3"/>
        <v>-6.759999999999998</v>
      </c>
      <c r="L53" s="47"/>
    </row>
    <row r="54" spans="1:12" ht="12.75">
      <c r="A54" s="24" t="s">
        <v>7</v>
      </c>
      <c r="B54" s="21">
        <f>B49</f>
        <v>20800</v>
      </c>
      <c r="C54" s="22"/>
      <c r="D54" s="37"/>
      <c r="L54" s="47"/>
    </row>
    <row r="55" spans="1:12" ht="12.75">
      <c r="A55" s="24" t="s">
        <v>8</v>
      </c>
      <c r="B55" s="38">
        <f>D49</f>
        <v>41</v>
      </c>
      <c r="C55" s="22"/>
      <c r="D55" s="37"/>
      <c r="L55" s="47"/>
    </row>
    <row r="56" spans="1:12" ht="12.75">
      <c r="A56" s="24" t="s">
        <v>9</v>
      </c>
      <c r="B56" s="38">
        <v>75</v>
      </c>
      <c r="C56" s="22"/>
      <c r="D56" s="37"/>
      <c r="L56" s="47"/>
    </row>
    <row r="57" spans="1:12" ht="13.5" thickBot="1">
      <c r="A57" s="39" t="s">
        <v>10</v>
      </c>
      <c r="B57" s="40">
        <v>5</v>
      </c>
      <c r="C57" s="41"/>
      <c r="D57" s="42"/>
      <c r="L57" s="47"/>
    </row>
    <row r="58" spans="1:12" ht="13.5" thickBot="1">
      <c r="A58" s="11"/>
      <c r="B58" s="12"/>
      <c r="C58" s="11"/>
      <c r="D58" s="13"/>
      <c r="L58" s="47"/>
    </row>
    <row r="59" spans="1:12" ht="12.75">
      <c r="A59" s="17" t="s">
        <v>1</v>
      </c>
      <c r="B59" s="46" t="s">
        <v>29</v>
      </c>
      <c r="C59" s="18"/>
      <c r="D59" s="19"/>
      <c r="L59" s="47"/>
    </row>
    <row r="60" spans="1:12" ht="13.5" thickBot="1">
      <c r="A60" s="20" t="s">
        <v>0</v>
      </c>
      <c r="B60" s="21" t="s">
        <v>2</v>
      </c>
      <c r="C60" s="22"/>
      <c r="D60" s="23"/>
      <c r="L60" s="47"/>
    </row>
    <row r="61" spans="1:12" ht="13.5" thickBot="1">
      <c r="A61" s="24" t="s">
        <v>4</v>
      </c>
      <c r="B61" s="25">
        <v>40073</v>
      </c>
      <c r="C61" s="22"/>
      <c r="D61" s="26"/>
      <c r="F61" s="27" t="s">
        <v>25</v>
      </c>
      <c r="G61" s="28" t="s">
        <v>26</v>
      </c>
      <c r="L61" s="47"/>
    </row>
    <row r="62" spans="1:12" ht="12.75">
      <c r="A62" s="29" t="s">
        <v>3</v>
      </c>
      <c r="B62" s="21">
        <v>14600</v>
      </c>
      <c r="C62" s="21" t="s">
        <v>14</v>
      </c>
      <c r="D62" s="30">
        <v>47.81</v>
      </c>
      <c r="E62" s="43"/>
      <c r="F62" s="31">
        <f>B62/$B$66</f>
        <v>0.7002398081534772</v>
      </c>
      <c r="G62" s="32">
        <f>D62-$D$66</f>
        <v>8.810000000000002</v>
      </c>
      <c r="L62" s="47"/>
    </row>
    <row r="63" spans="1:12" ht="12.75">
      <c r="A63" s="29" t="s">
        <v>5</v>
      </c>
      <c r="B63" s="21">
        <v>16650</v>
      </c>
      <c r="C63" s="21" t="s">
        <v>14</v>
      </c>
      <c r="D63" s="30">
        <v>44.62</v>
      </c>
      <c r="E63" s="44"/>
      <c r="F63" s="33">
        <f aca="true" t="shared" si="4" ref="F63:F70">B63/$B$66</f>
        <v>0.7985611510791367</v>
      </c>
      <c r="G63" s="34">
        <f aca="true" t="shared" si="5" ref="G63:G70">D63-$D$66</f>
        <v>5.619999999999997</v>
      </c>
      <c r="L63" s="47"/>
    </row>
    <row r="64" spans="1:12" ht="12.75">
      <c r="A64" s="29" t="s">
        <v>5</v>
      </c>
      <c r="B64" s="21">
        <v>18750</v>
      </c>
      <c r="C64" s="21" t="s">
        <v>14</v>
      </c>
      <c r="D64" s="30">
        <v>41.68</v>
      </c>
      <c r="E64" s="44"/>
      <c r="F64" s="33">
        <f t="shared" si="4"/>
        <v>0.8992805755395683</v>
      </c>
      <c r="G64" s="34">
        <f t="shared" si="5"/>
        <v>2.6799999999999997</v>
      </c>
      <c r="L64" s="47"/>
    </row>
    <row r="65" spans="1:12" ht="12.75">
      <c r="A65" s="29" t="s">
        <v>5</v>
      </c>
      <c r="B65" s="21">
        <v>19800</v>
      </c>
      <c r="C65" s="21" t="s">
        <v>14</v>
      </c>
      <c r="D65" s="30">
        <v>40.29</v>
      </c>
      <c r="E65" s="44"/>
      <c r="F65" s="33">
        <f t="shared" si="4"/>
        <v>0.9496402877697842</v>
      </c>
      <c r="G65" s="34">
        <f t="shared" si="5"/>
        <v>1.2899999999999991</v>
      </c>
      <c r="L65" s="47"/>
    </row>
    <row r="66" spans="1:12" ht="12.75">
      <c r="A66" s="29" t="s">
        <v>5</v>
      </c>
      <c r="B66" s="21">
        <v>20850</v>
      </c>
      <c r="C66" s="21" t="s">
        <v>14</v>
      </c>
      <c r="D66" s="30">
        <v>39</v>
      </c>
      <c r="E66" s="44"/>
      <c r="F66" s="33">
        <f t="shared" si="4"/>
        <v>1</v>
      </c>
      <c r="G66" s="34">
        <f t="shared" si="5"/>
        <v>0</v>
      </c>
      <c r="L66" s="47"/>
    </row>
    <row r="67" spans="1:12" ht="12.75">
      <c r="A67" s="29" t="s">
        <v>5</v>
      </c>
      <c r="B67" s="21">
        <v>21850</v>
      </c>
      <c r="C67" s="21" t="s">
        <v>14</v>
      </c>
      <c r="D67" s="30">
        <v>37.77</v>
      </c>
      <c r="E67" s="44"/>
      <c r="F67" s="33">
        <f t="shared" si="4"/>
        <v>1.0479616306954436</v>
      </c>
      <c r="G67" s="34">
        <f t="shared" si="5"/>
        <v>-1.2299999999999969</v>
      </c>
      <c r="L67" s="47"/>
    </row>
    <row r="68" spans="1:12" ht="12.75">
      <c r="A68" s="29" t="s">
        <v>5</v>
      </c>
      <c r="B68" s="21">
        <v>22900</v>
      </c>
      <c r="C68" s="21" t="s">
        <v>14</v>
      </c>
      <c r="D68" s="30">
        <v>36.6</v>
      </c>
      <c r="E68" s="44"/>
      <c r="F68" s="33">
        <f t="shared" si="4"/>
        <v>1.0983213429256595</v>
      </c>
      <c r="G68" s="34">
        <f t="shared" si="5"/>
        <v>-2.3999999999999986</v>
      </c>
      <c r="L68" s="47"/>
    </row>
    <row r="69" spans="1:12" ht="12.75">
      <c r="A69" s="29" t="s">
        <v>5</v>
      </c>
      <c r="B69" s="21">
        <v>25000</v>
      </c>
      <c r="C69" s="21" t="s">
        <v>14</v>
      </c>
      <c r="D69" s="30">
        <v>34.53</v>
      </c>
      <c r="E69" s="44"/>
      <c r="F69" s="33">
        <f t="shared" si="4"/>
        <v>1.1990407673860912</v>
      </c>
      <c r="G69" s="34">
        <f t="shared" si="5"/>
        <v>-4.469999999999999</v>
      </c>
      <c r="L69" s="47"/>
    </row>
    <row r="70" spans="1:12" ht="13.5" thickBot="1">
      <c r="A70" s="29" t="s">
        <v>6</v>
      </c>
      <c r="B70" s="21">
        <v>27050</v>
      </c>
      <c r="C70" s="21" t="s">
        <v>14</v>
      </c>
      <c r="D70" s="30">
        <v>32.84</v>
      </c>
      <c r="E70" s="45"/>
      <c r="F70" s="35">
        <f t="shared" si="4"/>
        <v>1.2973621103117505</v>
      </c>
      <c r="G70" s="36">
        <f t="shared" si="5"/>
        <v>-6.159999999999997</v>
      </c>
      <c r="L70" s="47"/>
    </row>
    <row r="71" spans="1:12" ht="12.75">
      <c r="A71" s="24" t="s">
        <v>7</v>
      </c>
      <c r="B71" s="21">
        <f>B66</f>
        <v>20850</v>
      </c>
      <c r="C71" s="22"/>
      <c r="D71" s="37"/>
      <c r="L71" s="47"/>
    </row>
    <row r="72" spans="1:12" ht="12.75">
      <c r="A72" s="24" t="s">
        <v>8</v>
      </c>
      <c r="B72" s="38">
        <f>D66</f>
        <v>39</v>
      </c>
      <c r="C72" s="22"/>
      <c r="D72" s="37"/>
      <c r="L72" s="47"/>
    </row>
    <row r="73" spans="1:12" ht="12.75">
      <c r="A73" s="24" t="s">
        <v>9</v>
      </c>
      <c r="B73" s="38">
        <v>75</v>
      </c>
      <c r="C73" s="22"/>
      <c r="D73" s="37"/>
      <c r="L73" s="47"/>
    </row>
    <row r="74" spans="1:12" ht="13.5" thickBot="1">
      <c r="A74" s="39" t="s">
        <v>10</v>
      </c>
      <c r="B74" s="40">
        <v>5</v>
      </c>
      <c r="C74" s="41"/>
      <c r="D74" s="42"/>
      <c r="L74" s="47"/>
    </row>
    <row r="75" spans="1:12" ht="13.5" thickBot="1">
      <c r="A75" s="11"/>
      <c r="B75" s="12"/>
      <c r="C75" s="11"/>
      <c r="D75" s="13"/>
      <c r="L75" s="47"/>
    </row>
    <row r="76" spans="1:12" ht="12.75">
      <c r="A76" s="17" t="s">
        <v>1</v>
      </c>
      <c r="B76" s="46" t="s">
        <v>29</v>
      </c>
      <c r="C76" s="18"/>
      <c r="D76" s="19"/>
      <c r="L76" s="47"/>
    </row>
    <row r="77" spans="1:12" ht="13.5" thickBot="1">
      <c r="A77" s="20" t="s">
        <v>0</v>
      </c>
      <c r="B77" s="21" t="s">
        <v>2</v>
      </c>
      <c r="C77" s="22"/>
      <c r="D77" s="23"/>
      <c r="L77" s="47"/>
    </row>
    <row r="78" spans="1:12" ht="13.5" thickBot="1">
      <c r="A78" s="24" t="s">
        <v>4</v>
      </c>
      <c r="B78" s="25">
        <v>40164</v>
      </c>
      <c r="C78" s="22"/>
      <c r="D78" s="26"/>
      <c r="F78" s="27" t="s">
        <v>25</v>
      </c>
      <c r="G78" s="28" t="s">
        <v>26</v>
      </c>
      <c r="L78" s="47"/>
    </row>
    <row r="79" spans="1:12" ht="12.75">
      <c r="A79" s="29" t="s">
        <v>3</v>
      </c>
      <c r="B79" s="21">
        <v>14700</v>
      </c>
      <c r="C79" s="21" t="s">
        <v>14</v>
      </c>
      <c r="D79" s="30">
        <v>45.08</v>
      </c>
      <c r="E79" s="43"/>
      <c r="F79" s="31">
        <f>B79/$B$83</f>
        <v>0.7</v>
      </c>
      <c r="G79" s="32">
        <f>D79-$D$83</f>
        <v>7.829999999999998</v>
      </c>
      <c r="L79" s="47"/>
    </row>
    <row r="80" spans="1:12" ht="12.75">
      <c r="A80" s="29" t="s">
        <v>5</v>
      </c>
      <c r="B80" s="21">
        <v>16800</v>
      </c>
      <c r="C80" s="21" t="s">
        <v>14</v>
      </c>
      <c r="D80" s="30">
        <v>42.36</v>
      </c>
      <c r="E80" s="44"/>
      <c r="F80" s="33">
        <f aca="true" t="shared" si="6" ref="F80:F87">B80/$B$83</f>
        <v>0.8</v>
      </c>
      <c r="G80" s="34">
        <f aca="true" t="shared" si="7" ref="G80:G87">D80-$D$83</f>
        <v>5.109999999999999</v>
      </c>
      <c r="L80" s="47"/>
    </row>
    <row r="81" spans="1:12" ht="12.75">
      <c r="A81" s="29" t="s">
        <v>5</v>
      </c>
      <c r="B81" s="21">
        <v>18900</v>
      </c>
      <c r="C81" s="21" t="s">
        <v>14</v>
      </c>
      <c r="D81" s="30">
        <v>39.69</v>
      </c>
      <c r="E81" s="44"/>
      <c r="F81" s="33">
        <f t="shared" si="6"/>
        <v>0.9</v>
      </c>
      <c r="G81" s="34">
        <f t="shared" si="7"/>
        <v>2.4399999999999977</v>
      </c>
      <c r="L81" s="47"/>
    </row>
    <row r="82" spans="1:12" ht="12.75">
      <c r="A82" s="29" t="s">
        <v>5</v>
      </c>
      <c r="B82" s="21">
        <v>19950</v>
      </c>
      <c r="C82" s="21" t="s">
        <v>14</v>
      </c>
      <c r="D82" s="30">
        <v>38.55</v>
      </c>
      <c r="E82" s="44"/>
      <c r="F82" s="33">
        <f t="shared" si="6"/>
        <v>0.95</v>
      </c>
      <c r="G82" s="34">
        <f t="shared" si="7"/>
        <v>1.2999999999999972</v>
      </c>
      <c r="L82" s="47"/>
    </row>
    <row r="83" spans="1:12" ht="12.75">
      <c r="A83" s="29" t="s">
        <v>5</v>
      </c>
      <c r="B83" s="21">
        <v>21000</v>
      </c>
      <c r="C83" s="21" t="s">
        <v>14</v>
      </c>
      <c r="D83" s="30">
        <v>37.25</v>
      </c>
      <c r="E83" s="44"/>
      <c r="F83" s="33">
        <f t="shared" si="6"/>
        <v>1</v>
      </c>
      <c r="G83" s="34">
        <f t="shared" si="7"/>
        <v>0</v>
      </c>
      <c r="L83" s="47"/>
    </row>
    <row r="84" spans="1:12" ht="12.75">
      <c r="A84" s="29" t="s">
        <v>5</v>
      </c>
      <c r="B84" s="21">
        <v>22050</v>
      </c>
      <c r="C84" s="21" t="s">
        <v>14</v>
      </c>
      <c r="D84" s="30">
        <v>36.11</v>
      </c>
      <c r="E84" s="44"/>
      <c r="F84" s="33">
        <f t="shared" si="6"/>
        <v>1.05</v>
      </c>
      <c r="G84" s="34">
        <f t="shared" si="7"/>
        <v>-1.1400000000000006</v>
      </c>
      <c r="L84" s="47"/>
    </row>
    <row r="85" spans="1:12" ht="12.75">
      <c r="A85" s="29" t="s">
        <v>5</v>
      </c>
      <c r="B85" s="21">
        <v>23050</v>
      </c>
      <c r="C85" s="21" t="s">
        <v>14</v>
      </c>
      <c r="D85" s="30">
        <v>35.03</v>
      </c>
      <c r="E85" s="44"/>
      <c r="F85" s="33">
        <f t="shared" si="6"/>
        <v>1.0976190476190477</v>
      </c>
      <c r="G85" s="34">
        <f t="shared" si="7"/>
        <v>-2.219999999999999</v>
      </c>
      <c r="L85" s="47"/>
    </row>
    <row r="86" spans="1:12" ht="12.75">
      <c r="A86" s="29" t="s">
        <v>5</v>
      </c>
      <c r="B86" s="21">
        <v>25150</v>
      </c>
      <c r="C86" s="21" t="s">
        <v>14</v>
      </c>
      <c r="D86" s="30">
        <v>33.09</v>
      </c>
      <c r="E86" s="44"/>
      <c r="F86" s="33">
        <f t="shared" si="6"/>
        <v>1.1976190476190476</v>
      </c>
      <c r="G86" s="34">
        <f t="shared" si="7"/>
        <v>-4.159999999999997</v>
      </c>
      <c r="L86" s="47"/>
    </row>
    <row r="87" spans="1:12" ht="13.5" thickBot="1">
      <c r="A87" s="29" t="s">
        <v>6</v>
      </c>
      <c r="B87" s="21">
        <v>27250</v>
      </c>
      <c r="C87" s="21" t="s">
        <v>14</v>
      </c>
      <c r="D87" s="30">
        <v>31.48</v>
      </c>
      <c r="E87" s="45"/>
      <c r="F87" s="35">
        <f t="shared" si="6"/>
        <v>1.2976190476190477</v>
      </c>
      <c r="G87" s="36">
        <f t="shared" si="7"/>
        <v>-5.77</v>
      </c>
      <c r="L87" s="47"/>
    </row>
    <row r="88" spans="1:12" ht="12.75">
      <c r="A88" s="24" t="s">
        <v>7</v>
      </c>
      <c r="B88" s="21">
        <f>B83</f>
        <v>21000</v>
      </c>
      <c r="C88" s="22"/>
      <c r="D88" s="37"/>
      <c r="L88" s="47"/>
    </row>
    <row r="89" spans="1:12" ht="12.75">
      <c r="A89" s="24" t="s">
        <v>8</v>
      </c>
      <c r="B89" s="38">
        <f>D83</f>
        <v>37.25</v>
      </c>
      <c r="C89" s="22"/>
      <c r="D89" s="37"/>
      <c r="L89" s="47"/>
    </row>
    <row r="90" spans="1:12" ht="12.75">
      <c r="A90" s="24" t="s">
        <v>9</v>
      </c>
      <c r="B90" s="38">
        <v>65</v>
      </c>
      <c r="C90" s="22"/>
      <c r="D90" s="37"/>
      <c r="L90" s="47"/>
    </row>
    <row r="91" spans="1:12" ht="13.5" thickBot="1">
      <c r="A91" s="39" t="s">
        <v>10</v>
      </c>
      <c r="B91" s="40">
        <v>5</v>
      </c>
      <c r="C91" s="41"/>
      <c r="D91" s="42"/>
      <c r="L91" s="47"/>
    </row>
    <row r="92" spans="1:12" ht="13.5" thickBot="1">
      <c r="A92" s="11"/>
      <c r="B92" s="12"/>
      <c r="C92" s="11"/>
      <c r="D92" s="13"/>
      <c r="L92" s="47"/>
    </row>
    <row r="93" spans="1:12" ht="12.75">
      <c r="A93" s="17" t="s">
        <v>1</v>
      </c>
      <c r="B93" s="46" t="s">
        <v>29</v>
      </c>
      <c r="C93" s="18"/>
      <c r="D93" s="19"/>
      <c r="L93" s="47"/>
    </row>
    <row r="94" spans="1:12" ht="13.5" thickBot="1">
      <c r="A94" s="20" t="s">
        <v>0</v>
      </c>
      <c r="B94" s="21" t="s">
        <v>2</v>
      </c>
      <c r="C94" s="22"/>
      <c r="D94" s="23"/>
      <c r="L94" s="47"/>
    </row>
    <row r="95" spans="1:12" ht="13.5" thickBot="1">
      <c r="A95" s="24" t="s">
        <v>4</v>
      </c>
      <c r="B95" s="25">
        <v>40255</v>
      </c>
      <c r="C95" s="22"/>
      <c r="D95" s="26"/>
      <c r="F95" s="27" t="s">
        <v>25</v>
      </c>
      <c r="G95" s="28" t="s">
        <v>26</v>
      </c>
      <c r="L95" s="47"/>
    </row>
    <row r="96" spans="1:12" ht="12.75">
      <c r="A96" s="29" t="s">
        <v>3</v>
      </c>
      <c r="B96" s="21">
        <v>14750</v>
      </c>
      <c r="C96" s="21" t="s">
        <v>14</v>
      </c>
      <c r="D96" s="30">
        <v>43.51</v>
      </c>
      <c r="E96" s="43"/>
      <c r="F96" s="31">
        <f>B96/$B$100</f>
        <v>0.6990521327014217</v>
      </c>
      <c r="G96" s="32">
        <f>D96-$D$100</f>
        <v>7.509999999999998</v>
      </c>
      <c r="L96" s="47"/>
    </row>
    <row r="97" spans="1:12" ht="12.75">
      <c r="A97" s="29" t="s">
        <v>5</v>
      </c>
      <c r="B97" s="21">
        <v>16900</v>
      </c>
      <c r="C97" s="21" t="s">
        <v>14</v>
      </c>
      <c r="D97" s="30">
        <v>40.84</v>
      </c>
      <c r="E97" s="44"/>
      <c r="F97" s="33">
        <f aca="true" t="shared" si="8" ref="F97:F104">B97/$B$100</f>
        <v>0.8009478672985783</v>
      </c>
      <c r="G97" s="34">
        <f aca="true" t="shared" si="9" ref="G97:G104">D97-$D$100</f>
        <v>4.840000000000003</v>
      </c>
      <c r="L97" s="47"/>
    </row>
    <row r="98" spans="1:12" ht="12.75">
      <c r="A98" s="29" t="s">
        <v>5</v>
      </c>
      <c r="B98" s="21">
        <v>19000</v>
      </c>
      <c r="C98" s="21" t="s">
        <v>14</v>
      </c>
      <c r="D98" s="30">
        <v>38.35</v>
      </c>
      <c r="E98" s="44"/>
      <c r="F98" s="33">
        <f t="shared" si="8"/>
        <v>0.9004739336492891</v>
      </c>
      <c r="G98" s="34">
        <f t="shared" si="9"/>
        <v>2.3500000000000014</v>
      </c>
      <c r="L98" s="47"/>
    </row>
    <row r="99" spans="1:12" ht="12.75">
      <c r="A99" s="29" t="s">
        <v>5</v>
      </c>
      <c r="B99" s="21">
        <v>20050</v>
      </c>
      <c r="C99" s="21" t="s">
        <v>14</v>
      </c>
      <c r="D99" s="30">
        <v>37.16</v>
      </c>
      <c r="E99" s="44"/>
      <c r="F99" s="33">
        <f t="shared" si="8"/>
        <v>0.9502369668246445</v>
      </c>
      <c r="G99" s="34">
        <f t="shared" si="9"/>
        <v>1.1599999999999966</v>
      </c>
      <c r="L99" s="47"/>
    </row>
    <row r="100" spans="1:12" ht="12.75">
      <c r="A100" s="29" t="s">
        <v>5</v>
      </c>
      <c r="B100" s="21">
        <v>21100</v>
      </c>
      <c r="C100" s="21" t="s">
        <v>14</v>
      </c>
      <c r="D100" s="30">
        <v>36</v>
      </c>
      <c r="E100" s="44"/>
      <c r="F100" s="33">
        <f t="shared" si="8"/>
        <v>1</v>
      </c>
      <c r="G100" s="34">
        <f t="shared" si="9"/>
        <v>0</v>
      </c>
      <c r="L100" s="47"/>
    </row>
    <row r="101" spans="1:12" ht="12.75">
      <c r="A101" s="29" t="s">
        <v>5</v>
      </c>
      <c r="B101" s="21">
        <v>22150</v>
      </c>
      <c r="C101" s="21" t="s">
        <v>14</v>
      </c>
      <c r="D101" s="30">
        <v>34.89</v>
      </c>
      <c r="E101" s="44"/>
      <c r="F101" s="33">
        <f t="shared" si="8"/>
        <v>1.0497630331753554</v>
      </c>
      <c r="G101" s="34">
        <f t="shared" si="9"/>
        <v>-1.1099999999999994</v>
      </c>
      <c r="L101" s="47"/>
    </row>
    <row r="102" spans="1:12" ht="12.75">
      <c r="A102" s="29" t="s">
        <v>5</v>
      </c>
      <c r="B102" s="21">
        <v>23200</v>
      </c>
      <c r="C102" s="21" t="s">
        <v>14</v>
      </c>
      <c r="D102" s="30">
        <v>33.87</v>
      </c>
      <c r="E102" s="44"/>
      <c r="F102" s="33">
        <f t="shared" si="8"/>
        <v>1.099526066350711</v>
      </c>
      <c r="G102" s="34">
        <f t="shared" si="9"/>
        <v>-2.1300000000000026</v>
      </c>
      <c r="L102" s="47"/>
    </row>
    <row r="103" spans="1:12" ht="12.75">
      <c r="A103" s="29" t="s">
        <v>5</v>
      </c>
      <c r="B103" s="21">
        <v>25300</v>
      </c>
      <c r="C103" s="21" t="s">
        <v>14</v>
      </c>
      <c r="D103" s="30">
        <v>32.09</v>
      </c>
      <c r="E103" s="44"/>
      <c r="F103" s="33">
        <f t="shared" si="8"/>
        <v>1.1990521327014219</v>
      </c>
      <c r="G103" s="34">
        <f t="shared" si="9"/>
        <v>-3.9099999999999966</v>
      </c>
      <c r="L103" s="47"/>
    </row>
    <row r="104" spans="1:12" ht="13.5" thickBot="1">
      <c r="A104" s="29" t="s">
        <v>6</v>
      </c>
      <c r="B104" s="21">
        <v>27450</v>
      </c>
      <c r="C104" s="21" t="s">
        <v>14</v>
      </c>
      <c r="D104" s="30">
        <v>30.56</v>
      </c>
      <c r="E104" s="45"/>
      <c r="F104" s="35">
        <f t="shared" si="8"/>
        <v>1.3009478672985781</v>
      </c>
      <c r="G104" s="36">
        <f t="shared" si="9"/>
        <v>-5.440000000000001</v>
      </c>
      <c r="L104" s="47"/>
    </row>
    <row r="105" spans="1:12" ht="12.75">
      <c r="A105" s="24" t="s">
        <v>7</v>
      </c>
      <c r="B105" s="21">
        <f>B100</f>
        <v>21100</v>
      </c>
      <c r="C105" s="22"/>
      <c r="D105" s="37"/>
      <c r="L105" s="47"/>
    </row>
    <row r="106" spans="1:12" ht="12.75">
      <c r="A106" s="24" t="s">
        <v>8</v>
      </c>
      <c r="B106" s="38">
        <f>D100</f>
        <v>36</v>
      </c>
      <c r="C106" s="22"/>
      <c r="D106" s="37"/>
      <c r="L106" s="47"/>
    </row>
    <row r="107" spans="1:12" ht="12.75">
      <c r="A107" s="24" t="s">
        <v>9</v>
      </c>
      <c r="B107" s="38">
        <v>65</v>
      </c>
      <c r="C107" s="22"/>
      <c r="D107" s="37"/>
      <c r="L107" s="47"/>
    </row>
    <row r="108" spans="1:12" ht="13.5" thickBot="1">
      <c r="A108" s="39" t="s">
        <v>10</v>
      </c>
      <c r="B108" s="40">
        <v>5</v>
      </c>
      <c r="C108" s="41"/>
      <c r="D108" s="42"/>
      <c r="L108" s="47"/>
    </row>
    <row r="109" spans="1:12" ht="13.5" thickBot="1">
      <c r="A109" s="11"/>
      <c r="B109" s="12"/>
      <c r="C109" s="11"/>
      <c r="D109" s="13"/>
      <c r="L109" s="47"/>
    </row>
    <row r="110" spans="1:12" ht="12.75">
      <c r="A110" s="17" t="s">
        <v>1</v>
      </c>
      <c r="B110" s="46" t="s">
        <v>29</v>
      </c>
      <c r="C110" s="18"/>
      <c r="D110" s="19"/>
      <c r="L110" s="47"/>
    </row>
    <row r="111" spans="1:12" ht="13.5" thickBot="1">
      <c r="A111" s="20" t="s">
        <v>0</v>
      </c>
      <c r="B111" s="21" t="s">
        <v>2</v>
      </c>
      <c r="C111" s="22"/>
      <c r="D111" s="23"/>
      <c r="L111" s="47"/>
    </row>
    <row r="112" spans="1:12" ht="13.5" thickBot="1">
      <c r="A112" s="24" t="s">
        <v>4</v>
      </c>
      <c r="B112" s="25">
        <v>40346</v>
      </c>
      <c r="C112" s="22"/>
      <c r="D112" s="26"/>
      <c r="F112" s="27" t="s">
        <v>25</v>
      </c>
      <c r="G112" s="28" t="s">
        <v>26</v>
      </c>
      <c r="L112" s="47"/>
    </row>
    <row r="113" spans="1:12" ht="12.75">
      <c r="A113" s="29" t="s">
        <v>3</v>
      </c>
      <c r="B113" s="21">
        <v>14950</v>
      </c>
      <c r="C113" s="21" t="s">
        <v>14</v>
      </c>
      <c r="D113" s="30">
        <v>43.25</v>
      </c>
      <c r="E113" s="43"/>
      <c r="F113" s="31">
        <f>B113/$B$117</f>
        <v>0.7002341920374707</v>
      </c>
      <c r="G113" s="32">
        <f>D113-$D$117</f>
        <v>7.25</v>
      </c>
      <c r="L113" s="47"/>
    </row>
    <row r="114" spans="1:12" ht="12.75">
      <c r="A114" s="29" t="s">
        <v>5</v>
      </c>
      <c r="B114" s="21">
        <v>17050</v>
      </c>
      <c r="C114" s="21" t="s">
        <v>14</v>
      </c>
      <c r="D114" s="30">
        <v>40.67</v>
      </c>
      <c r="E114" s="44"/>
      <c r="F114" s="33">
        <f aca="true" t="shared" si="10" ref="F114:F121">B114/$B$117</f>
        <v>0.7985948477751756</v>
      </c>
      <c r="G114" s="34">
        <f aca="true" t="shared" si="11" ref="G114:G121">D114-$D$117</f>
        <v>4.670000000000002</v>
      </c>
      <c r="L114" s="47"/>
    </row>
    <row r="115" spans="1:12" ht="12.75">
      <c r="A115" s="29" t="s">
        <v>5</v>
      </c>
      <c r="B115" s="21">
        <v>19200</v>
      </c>
      <c r="C115" s="21" t="s">
        <v>14</v>
      </c>
      <c r="D115" s="30">
        <v>38.26</v>
      </c>
      <c r="E115" s="44"/>
      <c r="F115" s="33">
        <f t="shared" si="10"/>
        <v>0.8992974238875878</v>
      </c>
      <c r="G115" s="34">
        <f t="shared" si="11"/>
        <v>2.259999999999998</v>
      </c>
      <c r="L115" s="47"/>
    </row>
    <row r="116" spans="1:12" ht="12.75">
      <c r="A116" s="29" t="s">
        <v>5</v>
      </c>
      <c r="B116" s="21">
        <v>20250</v>
      </c>
      <c r="C116" s="21" t="s">
        <v>14</v>
      </c>
      <c r="D116" s="30">
        <v>37.1</v>
      </c>
      <c r="E116" s="44"/>
      <c r="F116" s="33">
        <f t="shared" si="10"/>
        <v>0.9484777517564403</v>
      </c>
      <c r="G116" s="34">
        <f t="shared" si="11"/>
        <v>1.1000000000000014</v>
      </c>
      <c r="L116" s="47"/>
    </row>
    <row r="117" spans="1:12" ht="12.75">
      <c r="A117" s="29" t="s">
        <v>5</v>
      </c>
      <c r="B117" s="21">
        <v>21350</v>
      </c>
      <c r="C117" s="21" t="s">
        <v>14</v>
      </c>
      <c r="D117" s="30">
        <v>36</v>
      </c>
      <c r="E117" s="44"/>
      <c r="F117" s="33">
        <f t="shared" si="10"/>
        <v>1</v>
      </c>
      <c r="G117" s="34">
        <f t="shared" si="11"/>
        <v>0</v>
      </c>
      <c r="L117" s="47"/>
    </row>
    <row r="118" spans="1:12" ht="12.75">
      <c r="A118" s="29" t="s">
        <v>5</v>
      </c>
      <c r="B118" s="21">
        <v>22400</v>
      </c>
      <c r="C118" s="21" t="s">
        <v>14</v>
      </c>
      <c r="D118" s="30">
        <v>34.97</v>
      </c>
      <c r="E118" s="44"/>
      <c r="F118" s="33">
        <f t="shared" si="10"/>
        <v>1.0491803278688525</v>
      </c>
      <c r="G118" s="34">
        <f t="shared" si="11"/>
        <v>-1.0300000000000011</v>
      </c>
      <c r="L118" s="47"/>
    </row>
    <row r="119" spans="1:12" ht="12.75">
      <c r="A119" s="29" t="s">
        <v>5</v>
      </c>
      <c r="B119" s="21">
        <v>23450</v>
      </c>
      <c r="C119" s="21" t="s">
        <v>14</v>
      </c>
      <c r="D119" s="30">
        <v>33.99</v>
      </c>
      <c r="E119" s="44"/>
      <c r="F119" s="33">
        <f t="shared" si="10"/>
        <v>1.098360655737705</v>
      </c>
      <c r="G119" s="34">
        <f t="shared" si="11"/>
        <v>-2.009999999999998</v>
      </c>
      <c r="L119" s="47"/>
    </row>
    <row r="120" spans="1:12" ht="12.75">
      <c r="A120" s="29" t="s">
        <v>5</v>
      </c>
      <c r="B120" s="21">
        <v>25600</v>
      </c>
      <c r="C120" s="21" t="s">
        <v>14</v>
      </c>
      <c r="D120" s="30">
        <v>32.21</v>
      </c>
      <c r="E120" s="44"/>
      <c r="F120" s="33">
        <f t="shared" si="10"/>
        <v>1.199063231850117</v>
      </c>
      <c r="G120" s="34">
        <f t="shared" si="11"/>
        <v>-3.789999999999999</v>
      </c>
      <c r="L120" s="47"/>
    </row>
    <row r="121" spans="1:12" ht="13.5" thickBot="1">
      <c r="A121" s="29" t="s">
        <v>6</v>
      </c>
      <c r="B121" s="21">
        <v>27700</v>
      </c>
      <c r="C121" s="21" t="s">
        <v>14</v>
      </c>
      <c r="D121" s="30">
        <v>30.69</v>
      </c>
      <c r="E121" s="45"/>
      <c r="F121" s="35">
        <f t="shared" si="10"/>
        <v>1.2974238875878221</v>
      </c>
      <c r="G121" s="36">
        <f t="shared" si="11"/>
        <v>-5.309999999999999</v>
      </c>
      <c r="L121" s="47"/>
    </row>
    <row r="122" spans="1:12" ht="12.75">
      <c r="A122" s="24" t="s">
        <v>7</v>
      </c>
      <c r="B122" s="21">
        <f>B117</f>
        <v>21350</v>
      </c>
      <c r="C122" s="22"/>
      <c r="D122" s="37"/>
      <c r="L122" s="47"/>
    </row>
    <row r="123" spans="1:12" ht="12.75">
      <c r="A123" s="24" t="s">
        <v>8</v>
      </c>
      <c r="B123" s="38">
        <f>D117</f>
        <v>36</v>
      </c>
      <c r="C123" s="22"/>
      <c r="D123" s="37"/>
      <c r="L123" s="47"/>
    </row>
    <row r="124" spans="1:12" ht="12.75">
      <c r="A124" s="24" t="s">
        <v>9</v>
      </c>
      <c r="B124" s="38">
        <v>65</v>
      </c>
      <c r="C124" s="22"/>
      <c r="D124" s="37"/>
      <c r="L124" s="47"/>
    </row>
    <row r="125" spans="1:12" ht="13.5" thickBot="1">
      <c r="A125" s="39" t="s">
        <v>10</v>
      </c>
      <c r="B125" s="40">
        <v>5</v>
      </c>
      <c r="C125" s="41"/>
      <c r="D125" s="42"/>
      <c r="L125" s="47"/>
    </row>
    <row r="126" spans="1:12" ht="13.5" thickBot="1">
      <c r="A126" s="11"/>
      <c r="B126" s="12"/>
      <c r="C126" s="11"/>
      <c r="D126" s="13"/>
      <c r="L126" s="47"/>
    </row>
    <row r="127" spans="1:12" ht="12.75">
      <c r="A127" s="17" t="s">
        <v>1</v>
      </c>
      <c r="B127" s="46" t="s">
        <v>29</v>
      </c>
      <c r="C127" s="18"/>
      <c r="D127" s="19"/>
      <c r="L127" s="47"/>
    </row>
    <row r="128" spans="1:12" ht="13.5" thickBot="1">
      <c r="A128" s="20" t="s">
        <v>0</v>
      </c>
      <c r="B128" s="21" t="s">
        <v>2</v>
      </c>
      <c r="C128" s="22"/>
      <c r="D128" s="23"/>
      <c r="L128" s="47"/>
    </row>
    <row r="129" spans="1:12" ht="13.5" thickBot="1">
      <c r="A129" s="24" t="s">
        <v>4</v>
      </c>
      <c r="B129" s="25">
        <v>40437</v>
      </c>
      <c r="C129" s="22"/>
      <c r="D129" s="26"/>
      <c r="F129" s="27" t="s">
        <v>25</v>
      </c>
      <c r="G129" s="28" t="s">
        <v>26</v>
      </c>
      <c r="L129" s="47"/>
    </row>
    <row r="130" spans="1:12" ht="12.75">
      <c r="A130" s="29" t="s">
        <v>3</v>
      </c>
      <c r="B130" s="21">
        <v>14950</v>
      </c>
      <c r="C130" s="21" t="s">
        <v>14</v>
      </c>
      <c r="D130" s="30">
        <v>41.6</v>
      </c>
      <c r="E130" s="43"/>
      <c r="F130" s="31">
        <f>B130/$B$134</f>
        <v>0.6985981308411215</v>
      </c>
      <c r="G130" s="32">
        <f>D130-$D$134</f>
        <v>6.600000000000001</v>
      </c>
      <c r="L130" s="47"/>
    </row>
    <row r="131" spans="1:12" ht="12.75">
      <c r="A131" s="29" t="s">
        <v>5</v>
      </c>
      <c r="B131" s="21">
        <v>17100</v>
      </c>
      <c r="C131" s="21" t="s">
        <v>14</v>
      </c>
      <c r="D131" s="30">
        <v>39.23</v>
      </c>
      <c r="E131" s="44"/>
      <c r="F131" s="33">
        <f aca="true" t="shared" si="12" ref="F131:F138">B131/$B$134</f>
        <v>0.7990654205607477</v>
      </c>
      <c r="G131" s="34">
        <f aca="true" t="shared" si="13" ref="G131:G138">D131-$D$134</f>
        <v>4.229999999999997</v>
      </c>
      <c r="L131" s="47"/>
    </row>
    <row r="132" spans="1:12" ht="12.75">
      <c r="A132" s="29" t="s">
        <v>5</v>
      </c>
      <c r="B132" s="21">
        <v>19250</v>
      </c>
      <c r="C132" s="21" t="s">
        <v>14</v>
      </c>
      <c r="D132" s="30">
        <v>37.03</v>
      </c>
      <c r="E132" s="44"/>
      <c r="F132" s="33">
        <f t="shared" si="12"/>
        <v>0.8995327102803738</v>
      </c>
      <c r="G132" s="34">
        <f t="shared" si="13"/>
        <v>2.030000000000001</v>
      </c>
      <c r="L132" s="47"/>
    </row>
    <row r="133" spans="1:12" ht="12.75">
      <c r="A133" s="29" t="s">
        <v>5</v>
      </c>
      <c r="B133" s="21">
        <v>20300</v>
      </c>
      <c r="C133" s="21" t="s">
        <v>14</v>
      </c>
      <c r="D133" s="30">
        <v>35.99</v>
      </c>
      <c r="E133" s="44"/>
      <c r="F133" s="33">
        <f t="shared" si="12"/>
        <v>0.9485981308411215</v>
      </c>
      <c r="G133" s="34">
        <f t="shared" si="13"/>
        <v>0.990000000000002</v>
      </c>
      <c r="L133" s="47"/>
    </row>
    <row r="134" spans="1:12" ht="12.75">
      <c r="A134" s="29" t="s">
        <v>5</v>
      </c>
      <c r="B134" s="21">
        <v>21400</v>
      </c>
      <c r="C134" s="21" t="s">
        <v>14</v>
      </c>
      <c r="D134" s="30">
        <v>35</v>
      </c>
      <c r="E134" s="44"/>
      <c r="F134" s="33">
        <f t="shared" si="12"/>
        <v>1</v>
      </c>
      <c r="G134" s="34">
        <f t="shared" si="13"/>
        <v>0</v>
      </c>
      <c r="L134" s="47"/>
    </row>
    <row r="135" spans="1:12" ht="12.75">
      <c r="A135" s="29" t="s">
        <v>5</v>
      </c>
      <c r="B135" s="21">
        <v>22450</v>
      </c>
      <c r="C135" s="21" t="s">
        <v>14</v>
      </c>
      <c r="D135" s="30">
        <v>34.06</v>
      </c>
      <c r="E135" s="44"/>
      <c r="F135" s="33">
        <f t="shared" si="12"/>
        <v>1.0490654205607477</v>
      </c>
      <c r="G135" s="34">
        <f t="shared" si="13"/>
        <v>-0.9399999999999977</v>
      </c>
      <c r="L135" s="47"/>
    </row>
    <row r="136" spans="1:12" ht="12.75">
      <c r="A136" s="29" t="s">
        <v>5</v>
      </c>
      <c r="B136" s="21">
        <v>23500</v>
      </c>
      <c r="C136" s="21" t="s">
        <v>14</v>
      </c>
      <c r="D136" s="30">
        <v>33.16</v>
      </c>
      <c r="E136" s="44"/>
      <c r="F136" s="33">
        <f t="shared" si="12"/>
        <v>1.0981308411214954</v>
      </c>
      <c r="G136" s="34">
        <f t="shared" si="13"/>
        <v>-1.8400000000000034</v>
      </c>
      <c r="L136" s="47"/>
    </row>
    <row r="137" spans="1:12" ht="12.75">
      <c r="A137" s="29" t="s">
        <v>5</v>
      </c>
      <c r="B137" s="21">
        <v>25650</v>
      </c>
      <c r="C137" s="21" t="s">
        <v>14</v>
      </c>
      <c r="D137" s="30">
        <v>31.53</v>
      </c>
      <c r="E137" s="44"/>
      <c r="F137" s="33">
        <f t="shared" si="12"/>
        <v>1.1985981308411215</v>
      </c>
      <c r="G137" s="34">
        <f t="shared" si="13"/>
        <v>-3.469999999999999</v>
      </c>
      <c r="L137" s="47"/>
    </row>
    <row r="138" spans="1:12" ht="13.5" thickBot="1">
      <c r="A138" s="29" t="s">
        <v>6</v>
      </c>
      <c r="B138" s="21">
        <v>27800</v>
      </c>
      <c r="C138" s="21" t="s">
        <v>14</v>
      </c>
      <c r="D138" s="30">
        <v>30.09</v>
      </c>
      <c r="E138" s="45"/>
      <c r="F138" s="35">
        <f t="shared" si="12"/>
        <v>1.2990654205607477</v>
      </c>
      <c r="G138" s="36">
        <f t="shared" si="13"/>
        <v>-4.91</v>
      </c>
      <c r="L138" s="47"/>
    </row>
    <row r="139" spans="1:12" ht="12.75">
      <c r="A139" s="24" t="s">
        <v>7</v>
      </c>
      <c r="B139" s="21">
        <f>B134</f>
        <v>21400</v>
      </c>
      <c r="C139" s="22"/>
      <c r="D139" s="37"/>
      <c r="L139" s="47"/>
    </row>
    <row r="140" spans="1:12" ht="12.75">
      <c r="A140" s="24" t="s">
        <v>8</v>
      </c>
      <c r="B140" s="38">
        <f>D134</f>
        <v>35</v>
      </c>
      <c r="C140" s="22"/>
      <c r="D140" s="37"/>
      <c r="L140" s="47"/>
    </row>
    <row r="141" spans="1:12" ht="12.75">
      <c r="A141" s="24" t="s">
        <v>9</v>
      </c>
      <c r="B141" s="38">
        <v>65</v>
      </c>
      <c r="C141" s="22"/>
      <c r="D141" s="37"/>
      <c r="L141" s="47"/>
    </row>
    <row r="142" spans="1:12" ht="13.5" thickBot="1">
      <c r="A142" s="39" t="s">
        <v>10</v>
      </c>
      <c r="B142" s="40">
        <v>5</v>
      </c>
      <c r="C142" s="41"/>
      <c r="D142" s="42"/>
      <c r="L142" s="47"/>
    </row>
    <row r="143" spans="1:12" ht="12.75">
      <c r="A143" s="11"/>
      <c r="B143" s="12"/>
      <c r="C143" s="11"/>
      <c r="D143" s="13"/>
      <c r="L143" s="47"/>
    </row>
    <row r="144" spans="1:12" ht="13.5" thickBot="1">
      <c r="A144" s="11"/>
      <c r="B144" s="12"/>
      <c r="C144" s="11"/>
      <c r="D144" s="13"/>
      <c r="L144" s="47"/>
    </row>
    <row r="145" spans="1:12" ht="12.75">
      <c r="A145" s="17" t="s">
        <v>1</v>
      </c>
      <c r="B145" s="46" t="s">
        <v>29</v>
      </c>
      <c r="C145" s="18"/>
      <c r="D145" s="19"/>
      <c r="L145" s="47"/>
    </row>
    <row r="146" spans="1:12" ht="13.5" thickBot="1">
      <c r="A146" s="20" t="s">
        <v>0</v>
      </c>
      <c r="B146" s="21" t="s">
        <v>2</v>
      </c>
      <c r="C146" s="22"/>
      <c r="D146" s="23"/>
      <c r="L146" s="47"/>
    </row>
    <row r="147" spans="1:12" ht="13.5" thickBot="1">
      <c r="A147" s="24" t="s">
        <v>4</v>
      </c>
      <c r="B147" s="25">
        <v>40527</v>
      </c>
      <c r="C147" s="22"/>
      <c r="D147" s="26"/>
      <c r="F147" s="27" t="s">
        <v>25</v>
      </c>
      <c r="G147" s="28" t="s">
        <v>26</v>
      </c>
      <c r="L147" s="47"/>
    </row>
    <row r="148" spans="1:12" ht="12.75">
      <c r="A148" s="29" t="s">
        <v>3</v>
      </c>
      <c r="B148" s="21">
        <v>15100</v>
      </c>
      <c r="C148" s="21" t="s">
        <v>14</v>
      </c>
      <c r="D148" s="30">
        <v>40.42</v>
      </c>
      <c r="E148" s="43"/>
      <c r="F148" s="31">
        <f>B148/$B$152</f>
        <v>0.6990740740740741</v>
      </c>
      <c r="G148" s="32">
        <f>D148-$D$152</f>
        <v>6.420000000000002</v>
      </c>
      <c r="L148" s="47"/>
    </row>
    <row r="149" spans="1:12" ht="12.75">
      <c r="A149" s="29" t="s">
        <v>5</v>
      </c>
      <c r="B149" s="21">
        <v>17250</v>
      </c>
      <c r="C149" s="21" t="s">
        <v>14</v>
      </c>
      <c r="D149" s="30">
        <v>38.06</v>
      </c>
      <c r="E149" s="44"/>
      <c r="F149" s="33">
        <f aca="true" t="shared" si="14" ref="F149:F156">B149/$B$152</f>
        <v>0.7986111111111112</v>
      </c>
      <c r="G149" s="34">
        <f aca="true" t="shared" si="15" ref="G149:G156">D149-$D$152</f>
        <v>4.060000000000002</v>
      </c>
      <c r="L149" s="47"/>
    </row>
    <row r="150" spans="1:12" ht="12.75">
      <c r="A150" s="29" t="s">
        <v>5</v>
      </c>
      <c r="B150" s="21">
        <v>19400</v>
      </c>
      <c r="C150" s="21" t="s">
        <v>14</v>
      </c>
      <c r="D150" s="30">
        <v>35.93</v>
      </c>
      <c r="E150" s="44"/>
      <c r="F150" s="33">
        <f t="shared" si="14"/>
        <v>0.8981481481481481</v>
      </c>
      <c r="G150" s="34">
        <f t="shared" si="15"/>
        <v>1.9299999999999997</v>
      </c>
      <c r="L150" s="47"/>
    </row>
    <row r="151" spans="1:12" ht="12.75">
      <c r="A151" s="29" t="s">
        <v>5</v>
      </c>
      <c r="B151" s="21">
        <v>20500</v>
      </c>
      <c r="C151" s="21" t="s">
        <v>14</v>
      </c>
      <c r="D151" s="30">
        <v>34.94</v>
      </c>
      <c r="E151" s="44"/>
      <c r="F151" s="33">
        <f t="shared" si="14"/>
        <v>0.9490740740740741</v>
      </c>
      <c r="G151" s="34">
        <f t="shared" si="15"/>
        <v>0.9399999999999977</v>
      </c>
      <c r="L151" s="47"/>
    </row>
    <row r="152" spans="1:12" ht="12.75">
      <c r="A152" s="29" t="s">
        <v>5</v>
      </c>
      <c r="B152" s="21">
        <v>21600</v>
      </c>
      <c r="C152" s="21" t="s">
        <v>14</v>
      </c>
      <c r="D152" s="30">
        <v>34</v>
      </c>
      <c r="E152" s="44"/>
      <c r="F152" s="33">
        <f t="shared" si="14"/>
        <v>1</v>
      </c>
      <c r="G152" s="34">
        <f t="shared" si="15"/>
        <v>0</v>
      </c>
      <c r="L152" s="47"/>
    </row>
    <row r="153" spans="1:12" ht="12.75">
      <c r="A153" s="29" t="s">
        <v>5</v>
      </c>
      <c r="B153" s="21">
        <v>22650</v>
      </c>
      <c r="C153" s="21" t="s">
        <v>14</v>
      </c>
      <c r="D153" s="30">
        <v>33.09</v>
      </c>
      <c r="E153" s="44"/>
      <c r="F153" s="33">
        <f t="shared" si="14"/>
        <v>1.0486111111111112</v>
      </c>
      <c r="G153" s="34">
        <f t="shared" si="15"/>
        <v>-0.9099999999999966</v>
      </c>
      <c r="L153" s="47"/>
    </row>
    <row r="154" spans="1:12" ht="12.75">
      <c r="A154" s="29" t="s">
        <v>5</v>
      </c>
      <c r="B154" s="21">
        <v>23750</v>
      </c>
      <c r="C154" s="21" t="s">
        <v>14</v>
      </c>
      <c r="D154" s="30">
        <v>32.25</v>
      </c>
      <c r="E154" s="44"/>
      <c r="F154" s="33">
        <f t="shared" si="14"/>
        <v>1.099537037037037</v>
      </c>
      <c r="G154" s="34">
        <f t="shared" si="15"/>
        <v>-1.75</v>
      </c>
      <c r="L154" s="47"/>
    </row>
    <row r="155" spans="1:12" ht="12.75">
      <c r="A155" s="29" t="s">
        <v>5</v>
      </c>
      <c r="B155" s="21">
        <v>25900</v>
      </c>
      <c r="C155" s="21" t="s">
        <v>14</v>
      </c>
      <c r="D155" s="30">
        <v>30.73</v>
      </c>
      <c r="E155" s="44"/>
      <c r="F155" s="33">
        <f t="shared" si="14"/>
        <v>1.1990740740740742</v>
      </c>
      <c r="G155" s="34">
        <f t="shared" si="15"/>
        <v>-3.2699999999999996</v>
      </c>
      <c r="L155" s="47"/>
    </row>
    <row r="156" spans="1:12" ht="13.5" thickBot="1">
      <c r="A156" s="29" t="s">
        <v>6</v>
      </c>
      <c r="B156" s="21">
        <v>28050</v>
      </c>
      <c r="C156" s="21" t="s">
        <v>14</v>
      </c>
      <c r="D156" s="30">
        <v>29.4</v>
      </c>
      <c r="E156" s="45"/>
      <c r="F156" s="35">
        <f t="shared" si="14"/>
        <v>1.2986111111111112</v>
      </c>
      <c r="G156" s="36">
        <f t="shared" si="15"/>
        <v>-4.600000000000001</v>
      </c>
      <c r="L156" s="47"/>
    </row>
    <row r="157" spans="1:12" ht="12.75">
      <c r="A157" s="24" t="s">
        <v>7</v>
      </c>
      <c r="B157" s="21">
        <f>B152</f>
        <v>21600</v>
      </c>
      <c r="C157" s="22"/>
      <c r="D157" s="37"/>
      <c r="L157" s="47"/>
    </row>
    <row r="158" spans="1:12" ht="12.75">
      <c r="A158" s="24" t="s">
        <v>8</v>
      </c>
      <c r="B158" s="38">
        <f>D152</f>
        <v>34</v>
      </c>
      <c r="C158" s="22"/>
      <c r="D158" s="37"/>
      <c r="L158" s="47"/>
    </row>
    <row r="159" spans="1:12" ht="12.75">
      <c r="A159" s="24" t="s">
        <v>9</v>
      </c>
      <c r="B159" s="38">
        <v>65</v>
      </c>
      <c r="C159" s="22"/>
      <c r="D159" s="37"/>
      <c r="L159" s="47"/>
    </row>
    <row r="160" spans="1:12" ht="13.5" thickBot="1">
      <c r="A160" s="39" t="s">
        <v>10</v>
      </c>
      <c r="B160" s="40">
        <v>5</v>
      </c>
      <c r="C160" s="41"/>
      <c r="D160" s="42"/>
      <c r="L160" s="47"/>
    </row>
    <row r="161" spans="1:12" ht="13.5" thickBot="1">
      <c r="A161" s="11"/>
      <c r="B161" s="12"/>
      <c r="C161" s="11"/>
      <c r="D161" s="13"/>
      <c r="L161" s="47"/>
    </row>
    <row r="162" spans="1:12" ht="12.75">
      <c r="A162" s="17" t="s">
        <v>1</v>
      </c>
      <c r="B162" s="46" t="s">
        <v>29</v>
      </c>
      <c r="C162" s="18"/>
      <c r="D162" s="19"/>
      <c r="L162" s="47"/>
    </row>
    <row r="163" spans="1:12" ht="13.5" thickBot="1">
      <c r="A163" s="20" t="s">
        <v>0</v>
      </c>
      <c r="B163" s="21" t="s">
        <v>2</v>
      </c>
      <c r="C163" s="22"/>
      <c r="D163" s="23"/>
      <c r="L163" s="47"/>
    </row>
    <row r="164" spans="1:12" ht="13.5" thickBot="1">
      <c r="A164" s="24" t="s">
        <v>4</v>
      </c>
      <c r="B164" s="25">
        <v>40619</v>
      </c>
      <c r="C164" s="22"/>
      <c r="D164" s="26"/>
      <c r="F164" s="27" t="s">
        <v>25</v>
      </c>
      <c r="G164" s="28" t="s">
        <v>26</v>
      </c>
      <c r="L164" s="47"/>
    </row>
    <row r="165" spans="1:12" ht="12.75">
      <c r="A165" s="29" t="s">
        <v>3</v>
      </c>
      <c r="B165" s="21">
        <v>15200</v>
      </c>
      <c r="C165" s="21" t="s">
        <v>14</v>
      </c>
      <c r="D165" s="30">
        <v>40.25</v>
      </c>
      <c r="E165" s="43"/>
      <c r="F165" s="31">
        <f>B165/$B$169</f>
        <v>0.6988505747126437</v>
      </c>
      <c r="G165" s="32">
        <f>D165-$D$169</f>
        <v>6.25</v>
      </c>
      <c r="L165" s="47"/>
    </row>
    <row r="166" spans="1:12" ht="12.75">
      <c r="A166" s="29" t="s">
        <v>5</v>
      </c>
      <c r="B166" s="21">
        <v>17400</v>
      </c>
      <c r="C166" s="21" t="s">
        <v>14</v>
      </c>
      <c r="D166" s="30">
        <v>37.92</v>
      </c>
      <c r="E166" s="44"/>
      <c r="F166" s="33">
        <f aca="true" t="shared" si="16" ref="F166:F173">B166/$B$169</f>
        <v>0.8</v>
      </c>
      <c r="G166" s="34">
        <f aca="true" t="shared" si="17" ref="G166:G173">D166-$D$169</f>
        <v>3.9200000000000017</v>
      </c>
      <c r="L166" s="47"/>
    </row>
    <row r="167" spans="1:12" ht="12.75">
      <c r="A167" s="29" t="s">
        <v>5</v>
      </c>
      <c r="B167" s="21">
        <v>19550</v>
      </c>
      <c r="C167" s="21" t="s">
        <v>14</v>
      </c>
      <c r="D167" s="30">
        <v>35.86</v>
      </c>
      <c r="E167" s="44"/>
      <c r="F167" s="33">
        <f t="shared" si="16"/>
        <v>0.8988505747126436</v>
      </c>
      <c r="G167" s="34">
        <f t="shared" si="17"/>
        <v>1.8599999999999994</v>
      </c>
      <c r="L167" s="47"/>
    </row>
    <row r="168" spans="1:12" ht="12.75">
      <c r="A168" s="29" t="s">
        <v>5</v>
      </c>
      <c r="B168" s="21">
        <v>20650</v>
      </c>
      <c r="C168" s="21" t="s">
        <v>14</v>
      </c>
      <c r="D168" s="30">
        <v>34.91</v>
      </c>
      <c r="E168" s="44"/>
      <c r="F168" s="33">
        <f t="shared" si="16"/>
        <v>0.9494252873563218</v>
      </c>
      <c r="G168" s="34">
        <f t="shared" si="17"/>
        <v>0.9099999999999966</v>
      </c>
      <c r="L168" s="47"/>
    </row>
    <row r="169" spans="1:12" ht="12.75">
      <c r="A169" s="29" t="s">
        <v>5</v>
      </c>
      <c r="B169" s="21">
        <v>21750</v>
      </c>
      <c r="C169" s="21" t="s">
        <v>14</v>
      </c>
      <c r="D169" s="30">
        <v>34</v>
      </c>
      <c r="E169" s="44"/>
      <c r="F169" s="33">
        <f t="shared" si="16"/>
        <v>1</v>
      </c>
      <c r="G169" s="34">
        <f t="shared" si="17"/>
        <v>0</v>
      </c>
      <c r="L169" s="47"/>
    </row>
    <row r="170" spans="1:12" ht="12.75">
      <c r="A170" s="29" t="s">
        <v>5</v>
      </c>
      <c r="B170" s="21">
        <v>22800</v>
      </c>
      <c r="C170" s="21" t="s">
        <v>14</v>
      </c>
      <c r="D170" s="30">
        <v>33.12</v>
      </c>
      <c r="E170" s="44"/>
      <c r="F170" s="33">
        <f t="shared" si="16"/>
        <v>1.0482758620689656</v>
      </c>
      <c r="G170" s="34">
        <f t="shared" si="17"/>
        <v>-0.8800000000000026</v>
      </c>
      <c r="L170" s="47"/>
    </row>
    <row r="171" spans="1:12" ht="12.75">
      <c r="A171" s="29" t="s">
        <v>5</v>
      </c>
      <c r="B171" s="21">
        <v>23900</v>
      </c>
      <c r="C171" s="21" t="s">
        <v>14</v>
      </c>
      <c r="D171" s="30">
        <v>32.3</v>
      </c>
      <c r="E171" s="44"/>
      <c r="F171" s="33">
        <f t="shared" si="16"/>
        <v>1.0988505747126436</v>
      </c>
      <c r="G171" s="34">
        <f t="shared" si="17"/>
        <v>-1.7000000000000028</v>
      </c>
      <c r="L171" s="47"/>
    </row>
    <row r="172" spans="1:12" ht="12.75">
      <c r="A172" s="29" t="s">
        <v>5</v>
      </c>
      <c r="B172" s="21">
        <v>26050</v>
      </c>
      <c r="C172" s="21" t="s">
        <v>14</v>
      </c>
      <c r="D172" s="30">
        <v>30.85</v>
      </c>
      <c r="E172" s="44"/>
      <c r="F172" s="33">
        <f t="shared" si="16"/>
        <v>1.1977011494252874</v>
      </c>
      <c r="G172" s="34">
        <f t="shared" si="17"/>
        <v>-3.1499999999999986</v>
      </c>
      <c r="L172" s="47"/>
    </row>
    <row r="173" spans="1:12" ht="13.5" thickBot="1">
      <c r="A173" s="29" t="s">
        <v>6</v>
      </c>
      <c r="B173" s="21">
        <v>28250</v>
      </c>
      <c r="C173" s="21" t="s">
        <v>14</v>
      </c>
      <c r="D173" s="30">
        <v>29.57</v>
      </c>
      <c r="E173" s="45"/>
      <c r="F173" s="35">
        <f t="shared" si="16"/>
        <v>1.2988505747126438</v>
      </c>
      <c r="G173" s="36">
        <f t="shared" si="17"/>
        <v>-4.43</v>
      </c>
      <c r="L173" s="47"/>
    </row>
    <row r="174" spans="1:12" ht="12.75">
      <c r="A174" s="24" t="s">
        <v>7</v>
      </c>
      <c r="B174" s="21">
        <f>B169</f>
        <v>21750</v>
      </c>
      <c r="C174" s="22"/>
      <c r="D174" s="37"/>
      <c r="L174" s="47"/>
    </row>
    <row r="175" spans="1:12" ht="12.75">
      <c r="A175" s="24" t="s">
        <v>8</v>
      </c>
      <c r="B175" s="38">
        <f>D169</f>
        <v>34</v>
      </c>
      <c r="C175" s="22"/>
      <c r="D175" s="37"/>
      <c r="L175" s="47"/>
    </row>
    <row r="176" spans="1:12" ht="12.75">
      <c r="A176" s="24" t="s">
        <v>9</v>
      </c>
      <c r="B176" s="38">
        <v>65</v>
      </c>
      <c r="C176" s="22"/>
      <c r="D176" s="37"/>
      <c r="L176" s="47"/>
    </row>
    <row r="177" spans="1:12" ht="13.5" thickBot="1">
      <c r="A177" s="39" t="s">
        <v>10</v>
      </c>
      <c r="B177" s="40">
        <v>5</v>
      </c>
      <c r="C177" s="41"/>
      <c r="D177" s="42"/>
      <c r="L177" s="47"/>
    </row>
    <row r="178" spans="1:12" ht="13.5" thickBot="1">
      <c r="A178" s="11"/>
      <c r="B178" s="12"/>
      <c r="C178" s="11"/>
      <c r="D178" s="13"/>
      <c r="L178" s="47"/>
    </row>
    <row r="179" spans="1:12" ht="12.75">
      <c r="A179" s="17" t="s">
        <v>1</v>
      </c>
      <c r="B179" s="46" t="s">
        <v>29</v>
      </c>
      <c r="C179" s="18"/>
      <c r="D179" s="19"/>
      <c r="L179" s="47"/>
    </row>
    <row r="180" spans="1:12" ht="13.5" thickBot="1">
      <c r="A180" s="20" t="s">
        <v>0</v>
      </c>
      <c r="B180" s="21" t="s">
        <v>2</v>
      </c>
      <c r="C180" s="22"/>
      <c r="D180" s="23"/>
      <c r="L180" s="47"/>
    </row>
    <row r="181" spans="1:12" ht="13.5" thickBot="1">
      <c r="A181" s="24" t="s">
        <v>4</v>
      </c>
      <c r="B181" s="25">
        <v>40892</v>
      </c>
      <c r="C181" s="22"/>
      <c r="D181" s="26"/>
      <c r="F181" s="27" t="s">
        <v>25</v>
      </c>
      <c r="G181" s="28" t="s">
        <v>26</v>
      </c>
      <c r="L181" s="47"/>
    </row>
    <row r="182" spans="1:12" ht="12.75">
      <c r="A182" s="29" t="s">
        <v>3</v>
      </c>
      <c r="B182" s="21">
        <v>15550</v>
      </c>
      <c r="C182" s="21" t="s">
        <v>14</v>
      </c>
      <c r="D182" s="30">
        <v>39.96</v>
      </c>
      <c r="E182" s="43"/>
      <c r="F182" s="31">
        <f>B182/$B$186</f>
        <v>0.698876404494382</v>
      </c>
      <c r="G182" s="32">
        <f>D182-$D$186</f>
        <v>5.960000000000001</v>
      </c>
      <c r="L182" s="47"/>
    </row>
    <row r="183" spans="1:12" ht="12.75">
      <c r="A183" s="29" t="s">
        <v>5</v>
      </c>
      <c r="B183" s="21">
        <v>17800</v>
      </c>
      <c r="C183" s="21" t="s">
        <v>14</v>
      </c>
      <c r="D183" s="30">
        <v>37.74</v>
      </c>
      <c r="E183" s="44"/>
      <c r="F183" s="33">
        <f aca="true" t="shared" si="18" ref="F183:F190">B183/$B$186</f>
        <v>0.8</v>
      </c>
      <c r="G183" s="34">
        <f aca="true" t="shared" si="19" ref="G183:G190">D183-$D$186</f>
        <v>3.740000000000002</v>
      </c>
      <c r="L183" s="47"/>
    </row>
    <row r="184" spans="1:12" ht="12.75">
      <c r="A184" s="29" t="s">
        <v>5</v>
      </c>
      <c r="B184" s="21">
        <v>20000</v>
      </c>
      <c r="C184" s="21" t="s">
        <v>14</v>
      </c>
      <c r="D184" s="30">
        <v>35.79</v>
      </c>
      <c r="E184" s="44"/>
      <c r="F184" s="33">
        <f t="shared" si="18"/>
        <v>0.898876404494382</v>
      </c>
      <c r="G184" s="34">
        <f t="shared" si="19"/>
        <v>1.7899999999999991</v>
      </c>
      <c r="L184" s="47"/>
    </row>
    <row r="185" spans="1:12" ht="12.75">
      <c r="A185" s="29" t="s">
        <v>5</v>
      </c>
      <c r="B185" s="21">
        <v>21100</v>
      </c>
      <c r="C185" s="21" t="s">
        <v>14</v>
      </c>
      <c r="D185" s="30">
        <v>34.88</v>
      </c>
      <c r="E185" s="44"/>
      <c r="F185" s="33">
        <f t="shared" si="18"/>
        <v>0.9483146067415731</v>
      </c>
      <c r="G185" s="34">
        <f t="shared" si="19"/>
        <v>0.8800000000000026</v>
      </c>
      <c r="L185" s="47"/>
    </row>
    <row r="186" spans="1:12" ht="12.75">
      <c r="A186" s="29" t="s">
        <v>5</v>
      </c>
      <c r="B186" s="21">
        <v>22250</v>
      </c>
      <c r="C186" s="21" t="s">
        <v>14</v>
      </c>
      <c r="D186" s="30">
        <v>34</v>
      </c>
      <c r="E186" s="44"/>
      <c r="F186" s="33">
        <f t="shared" si="18"/>
        <v>1</v>
      </c>
      <c r="G186" s="34">
        <f t="shared" si="19"/>
        <v>0</v>
      </c>
      <c r="L186" s="47"/>
    </row>
    <row r="187" spans="1:12" ht="12.75">
      <c r="A187" s="29" t="s">
        <v>5</v>
      </c>
      <c r="B187" s="21">
        <v>23350</v>
      </c>
      <c r="C187" s="21" t="s">
        <v>14</v>
      </c>
      <c r="D187" s="30">
        <v>33.17</v>
      </c>
      <c r="E187" s="44"/>
      <c r="F187" s="33">
        <f t="shared" si="18"/>
        <v>1.049438202247191</v>
      </c>
      <c r="G187" s="34">
        <f t="shared" si="19"/>
        <v>-0.8299999999999983</v>
      </c>
      <c r="L187" s="47"/>
    </row>
    <row r="188" spans="1:12" ht="12.75">
      <c r="A188" s="29" t="s">
        <v>5</v>
      </c>
      <c r="B188" s="21">
        <v>24450</v>
      </c>
      <c r="C188" s="21" t="s">
        <v>14</v>
      </c>
      <c r="D188" s="30">
        <v>32.38</v>
      </c>
      <c r="E188" s="44"/>
      <c r="F188" s="33">
        <f t="shared" si="18"/>
        <v>1.098876404494382</v>
      </c>
      <c r="G188" s="34">
        <f t="shared" si="19"/>
        <v>-1.6199999999999974</v>
      </c>
      <c r="L188" s="47"/>
    </row>
    <row r="189" spans="1:12" ht="12.75">
      <c r="A189" s="29" t="s">
        <v>5</v>
      </c>
      <c r="B189" s="21">
        <v>26650</v>
      </c>
      <c r="C189" s="21" t="s">
        <v>14</v>
      </c>
      <c r="D189" s="30">
        <v>31.03</v>
      </c>
      <c r="E189" s="44"/>
      <c r="F189" s="33">
        <f t="shared" si="18"/>
        <v>1.1977528089887641</v>
      </c>
      <c r="G189" s="34">
        <f t="shared" si="19"/>
        <v>-2.969999999999999</v>
      </c>
      <c r="L189" s="47"/>
    </row>
    <row r="190" spans="1:12" ht="13.5" thickBot="1">
      <c r="A190" s="29" t="s">
        <v>6</v>
      </c>
      <c r="B190" s="21">
        <v>28900</v>
      </c>
      <c r="C190" s="21" t="s">
        <v>14</v>
      </c>
      <c r="D190" s="30">
        <v>29.84</v>
      </c>
      <c r="E190" s="45"/>
      <c r="F190" s="35">
        <f t="shared" si="18"/>
        <v>1.2988764044943821</v>
      </c>
      <c r="G190" s="36">
        <f t="shared" si="19"/>
        <v>-4.16</v>
      </c>
      <c r="L190" s="47"/>
    </row>
    <row r="191" spans="1:12" ht="12.75">
      <c r="A191" s="24" t="s">
        <v>7</v>
      </c>
      <c r="B191" s="21">
        <f>B186</f>
        <v>22250</v>
      </c>
      <c r="C191" s="22"/>
      <c r="D191" s="37"/>
      <c r="L191" s="47"/>
    </row>
    <row r="192" spans="1:12" ht="12.75">
      <c r="A192" s="24" t="s">
        <v>8</v>
      </c>
      <c r="B192" s="38">
        <f>D186</f>
        <v>34</v>
      </c>
      <c r="C192" s="22"/>
      <c r="D192" s="37"/>
      <c r="L192" s="47"/>
    </row>
    <row r="193" spans="1:12" ht="12.75">
      <c r="A193" s="24" t="s">
        <v>9</v>
      </c>
      <c r="B193" s="38">
        <v>65</v>
      </c>
      <c r="C193" s="22"/>
      <c r="D193" s="37"/>
      <c r="L193" s="47"/>
    </row>
    <row r="194" spans="1:12" ht="13.5" thickBot="1">
      <c r="A194" s="39" t="s">
        <v>10</v>
      </c>
      <c r="B194" s="40">
        <v>5</v>
      </c>
      <c r="C194" s="41"/>
      <c r="D194" s="42"/>
      <c r="L194" s="47"/>
    </row>
    <row r="195" ht="13.5" thickBot="1">
      <c r="L195" s="47"/>
    </row>
    <row r="196" spans="1:12" ht="12.75">
      <c r="A196" s="17" t="s">
        <v>1</v>
      </c>
      <c r="B196" s="46" t="s">
        <v>29</v>
      </c>
      <c r="C196" s="18"/>
      <c r="D196" s="19"/>
      <c r="L196" s="47"/>
    </row>
    <row r="197" spans="1:12" ht="13.5" thickBot="1">
      <c r="A197" s="20" t="s">
        <v>0</v>
      </c>
      <c r="B197" s="21" t="s">
        <v>24</v>
      </c>
      <c r="C197" s="22"/>
      <c r="D197" s="23"/>
      <c r="L197" s="47"/>
    </row>
    <row r="198" spans="1:12" ht="13.5" thickBot="1">
      <c r="A198" s="24" t="s">
        <v>4</v>
      </c>
      <c r="B198" s="25">
        <v>39891</v>
      </c>
      <c r="C198" s="22"/>
      <c r="D198" s="26"/>
      <c r="F198" s="27" t="s">
        <v>25</v>
      </c>
      <c r="G198" s="28" t="s">
        <v>26</v>
      </c>
      <c r="L198" s="47"/>
    </row>
    <row r="199" spans="1:12" ht="12.75">
      <c r="A199" s="29" t="s">
        <v>3</v>
      </c>
      <c r="B199" s="21">
        <v>3100</v>
      </c>
      <c r="C199" s="21" t="s">
        <v>14</v>
      </c>
      <c r="D199" s="30">
        <v>59.49</v>
      </c>
      <c r="E199" s="43"/>
      <c r="F199" s="31">
        <f>B199/$B$203</f>
        <v>0.7045454545454546</v>
      </c>
      <c r="G199" s="32">
        <f>D199-$D$203</f>
        <v>11.990000000000002</v>
      </c>
      <c r="L199" s="47"/>
    </row>
    <row r="200" spans="1:12" ht="12.75">
      <c r="A200" s="29" t="s">
        <v>5</v>
      </c>
      <c r="B200" s="21">
        <v>3500</v>
      </c>
      <c r="C200" s="21" t="s">
        <v>14</v>
      </c>
      <c r="D200" s="30">
        <v>55.15</v>
      </c>
      <c r="E200" s="44"/>
      <c r="F200" s="33">
        <f aca="true" t="shared" si="20" ref="F200:F207">B200/$B$203</f>
        <v>0.7954545454545454</v>
      </c>
      <c r="G200" s="34">
        <f aca="true" t="shared" si="21" ref="G200:G207">D200-$D$203</f>
        <v>7.649999999999999</v>
      </c>
      <c r="L200" s="47"/>
    </row>
    <row r="201" spans="1:12" ht="12.75">
      <c r="A201" s="29" t="s">
        <v>5</v>
      </c>
      <c r="B201" s="21">
        <v>3950</v>
      </c>
      <c r="C201" s="21" t="s">
        <v>14</v>
      </c>
      <c r="D201" s="30">
        <v>51.08</v>
      </c>
      <c r="E201" s="44"/>
      <c r="F201" s="33">
        <f t="shared" si="20"/>
        <v>0.8977272727272727</v>
      </c>
      <c r="G201" s="34">
        <f t="shared" si="21"/>
        <v>3.5799999999999983</v>
      </c>
      <c r="L201" s="47"/>
    </row>
    <row r="202" spans="1:12" ht="12.75">
      <c r="A202" s="29" t="s">
        <v>5</v>
      </c>
      <c r="B202" s="21">
        <v>4200</v>
      </c>
      <c r="C202" s="21" t="s">
        <v>14</v>
      </c>
      <c r="D202" s="30">
        <v>49.2</v>
      </c>
      <c r="E202" s="44"/>
      <c r="F202" s="33">
        <f t="shared" si="20"/>
        <v>0.9545454545454546</v>
      </c>
      <c r="G202" s="34">
        <f t="shared" si="21"/>
        <v>1.7000000000000028</v>
      </c>
      <c r="L202" s="47"/>
    </row>
    <row r="203" spans="1:12" ht="12.75">
      <c r="A203" s="29" t="s">
        <v>5</v>
      </c>
      <c r="B203" s="21">
        <v>4400</v>
      </c>
      <c r="C203" s="21" t="s">
        <v>14</v>
      </c>
      <c r="D203" s="30">
        <v>47.5</v>
      </c>
      <c r="E203" s="44"/>
      <c r="F203" s="33">
        <f t="shared" si="20"/>
        <v>1</v>
      </c>
      <c r="G203" s="34">
        <f t="shared" si="21"/>
        <v>0</v>
      </c>
      <c r="L203" s="47"/>
    </row>
    <row r="204" spans="1:12" ht="12.75">
      <c r="A204" s="29" t="s">
        <v>5</v>
      </c>
      <c r="B204" s="21">
        <v>4600</v>
      </c>
      <c r="C204" s="21" t="s">
        <v>14</v>
      </c>
      <c r="D204" s="30">
        <v>45.96</v>
      </c>
      <c r="E204" s="44"/>
      <c r="F204" s="33">
        <f t="shared" si="20"/>
        <v>1.0454545454545454</v>
      </c>
      <c r="G204" s="34">
        <f t="shared" si="21"/>
        <v>-1.5399999999999991</v>
      </c>
      <c r="L204" s="47"/>
    </row>
    <row r="205" spans="1:12" ht="12.75">
      <c r="A205" s="29" t="s">
        <v>5</v>
      </c>
      <c r="B205" s="21">
        <v>4850</v>
      </c>
      <c r="C205" s="21" t="s">
        <v>14</v>
      </c>
      <c r="D205" s="30">
        <v>44.49</v>
      </c>
      <c r="E205" s="44"/>
      <c r="F205" s="33">
        <f t="shared" si="20"/>
        <v>1.1022727272727273</v>
      </c>
      <c r="G205" s="34">
        <f t="shared" si="21"/>
        <v>-3.009999999999998</v>
      </c>
      <c r="L205" s="47"/>
    </row>
    <row r="206" spans="1:12" ht="12.75">
      <c r="A206" s="29" t="s">
        <v>5</v>
      </c>
      <c r="B206" s="21">
        <v>5300</v>
      </c>
      <c r="C206" s="21" t="s">
        <v>14</v>
      </c>
      <c r="D206" s="30">
        <v>42.19</v>
      </c>
      <c r="E206" s="44"/>
      <c r="F206" s="33">
        <f t="shared" si="20"/>
        <v>1.2045454545454546</v>
      </c>
      <c r="G206" s="34">
        <f t="shared" si="21"/>
        <v>-5.310000000000002</v>
      </c>
      <c r="L206" s="47"/>
    </row>
    <row r="207" spans="1:12" ht="13.5" thickBot="1">
      <c r="A207" s="29" t="s">
        <v>6</v>
      </c>
      <c r="B207" s="21">
        <v>5700</v>
      </c>
      <c r="C207" s="21" t="s">
        <v>14</v>
      </c>
      <c r="D207" s="30">
        <v>40.35</v>
      </c>
      <c r="E207" s="45"/>
      <c r="F207" s="35">
        <f t="shared" si="20"/>
        <v>1.2954545454545454</v>
      </c>
      <c r="G207" s="36">
        <f t="shared" si="21"/>
        <v>-7.149999999999999</v>
      </c>
      <c r="L207" s="47"/>
    </row>
    <row r="208" spans="1:12" ht="12.75">
      <c r="A208" s="24" t="s">
        <v>7</v>
      </c>
      <c r="B208" s="21">
        <f>B203</f>
        <v>4400</v>
      </c>
      <c r="C208" s="22"/>
      <c r="D208" s="37"/>
      <c r="L208" s="47"/>
    </row>
    <row r="209" spans="1:12" ht="12.75">
      <c r="A209" s="24" t="s">
        <v>8</v>
      </c>
      <c r="B209" s="38">
        <f>D203</f>
        <v>47.5</v>
      </c>
      <c r="C209" s="22"/>
      <c r="D209" s="37"/>
      <c r="L209" s="47"/>
    </row>
    <row r="210" spans="1:12" ht="12.75">
      <c r="A210" s="24" t="s">
        <v>9</v>
      </c>
      <c r="B210" s="38">
        <v>75</v>
      </c>
      <c r="C210" s="22"/>
      <c r="D210" s="37"/>
      <c r="L210" s="47"/>
    </row>
    <row r="211" spans="1:12" ht="13.5" thickBot="1">
      <c r="A211" s="39" t="s">
        <v>10</v>
      </c>
      <c r="B211" s="40">
        <v>5</v>
      </c>
      <c r="C211" s="41"/>
      <c r="D211" s="42"/>
      <c r="L211" s="47"/>
    </row>
    <row r="212" spans="1:12" ht="13.5" thickBot="1">
      <c r="A212" s="11"/>
      <c r="B212" s="12"/>
      <c r="C212" s="11"/>
      <c r="D212" s="13"/>
      <c r="L212" s="47"/>
    </row>
    <row r="213" spans="1:12" ht="12.75">
      <c r="A213" s="17" t="s">
        <v>1</v>
      </c>
      <c r="B213" s="46" t="s">
        <v>29</v>
      </c>
      <c r="C213" s="18"/>
      <c r="D213" s="19"/>
      <c r="L213" s="47"/>
    </row>
    <row r="214" spans="1:12" ht="13.5" thickBot="1">
      <c r="A214" s="20" t="s">
        <v>0</v>
      </c>
      <c r="B214" s="21" t="s">
        <v>24</v>
      </c>
      <c r="C214" s="22"/>
      <c r="D214" s="23"/>
      <c r="L214" s="47"/>
    </row>
    <row r="215" spans="1:12" ht="13.5" thickBot="1">
      <c r="A215" s="24" t="s">
        <v>4</v>
      </c>
      <c r="B215" s="25">
        <v>39982</v>
      </c>
      <c r="C215" s="22"/>
      <c r="D215" s="26"/>
      <c r="F215" s="27" t="s">
        <v>25</v>
      </c>
      <c r="G215" s="28" t="s">
        <v>26</v>
      </c>
      <c r="L215" s="47"/>
    </row>
    <row r="216" spans="1:12" ht="12.75">
      <c r="A216" s="29" t="s">
        <v>3</v>
      </c>
      <c r="B216" s="21">
        <v>3100</v>
      </c>
      <c r="C216" s="21" t="s">
        <v>14</v>
      </c>
      <c r="D216" s="30">
        <v>51.24</v>
      </c>
      <c r="E216" s="43"/>
      <c r="F216" s="31">
        <f>B216/$B$220</f>
        <v>0.6966292134831461</v>
      </c>
      <c r="G216" s="32">
        <f>D216-$D$220</f>
        <v>10.240000000000002</v>
      </c>
      <c r="L216" s="47"/>
    </row>
    <row r="217" spans="1:12" ht="12.75">
      <c r="A217" s="29" t="s">
        <v>5</v>
      </c>
      <c r="B217" s="21">
        <v>3550</v>
      </c>
      <c r="C217" s="21" t="s">
        <v>14</v>
      </c>
      <c r="D217" s="30">
        <v>47.45</v>
      </c>
      <c r="E217" s="44"/>
      <c r="F217" s="33">
        <f aca="true" t="shared" si="22" ref="F217:F224">B217/$B$220</f>
        <v>0.797752808988764</v>
      </c>
      <c r="G217" s="34">
        <f aca="true" t="shared" si="23" ref="G217:G224">D217-$D$220</f>
        <v>6.450000000000003</v>
      </c>
      <c r="L217" s="47"/>
    </row>
    <row r="218" spans="1:12" ht="12.75">
      <c r="A218" s="29" t="s">
        <v>5</v>
      </c>
      <c r="B218" s="21">
        <v>4000</v>
      </c>
      <c r="C218" s="21" t="s">
        <v>14</v>
      </c>
      <c r="D218" s="30">
        <v>44.04</v>
      </c>
      <c r="E218" s="44"/>
      <c r="F218" s="33">
        <f t="shared" si="22"/>
        <v>0.898876404494382</v>
      </c>
      <c r="G218" s="34">
        <f t="shared" si="23"/>
        <v>3.039999999999999</v>
      </c>
      <c r="L218" s="47"/>
    </row>
    <row r="219" spans="1:12" ht="12.75">
      <c r="A219" s="29" t="s">
        <v>5</v>
      </c>
      <c r="B219" s="21">
        <v>4250</v>
      </c>
      <c r="C219" s="21" t="s">
        <v>14</v>
      </c>
      <c r="D219" s="30">
        <v>42.47</v>
      </c>
      <c r="E219" s="44"/>
      <c r="F219" s="33">
        <f t="shared" si="22"/>
        <v>0.9550561797752809</v>
      </c>
      <c r="G219" s="34">
        <f t="shared" si="23"/>
        <v>1.4699999999999989</v>
      </c>
      <c r="L219" s="47"/>
    </row>
    <row r="220" spans="1:12" ht="12.75">
      <c r="A220" s="29" t="s">
        <v>5</v>
      </c>
      <c r="B220" s="21">
        <v>4450</v>
      </c>
      <c r="C220" s="21" t="s">
        <v>14</v>
      </c>
      <c r="D220" s="30">
        <v>41</v>
      </c>
      <c r="E220" s="44"/>
      <c r="F220" s="33">
        <f t="shared" si="22"/>
        <v>1</v>
      </c>
      <c r="G220" s="34">
        <f t="shared" si="23"/>
        <v>0</v>
      </c>
      <c r="L220" s="47"/>
    </row>
    <row r="221" spans="1:12" ht="12.75">
      <c r="A221" s="29" t="s">
        <v>5</v>
      </c>
      <c r="B221" s="21">
        <v>4700</v>
      </c>
      <c r="C221" s="21" t="s">
        <v>14</v>
      </c>
      <c r="D221" s="30">
        <v>39.64</v>
      </c>
      <c r="E221" s="44"/>
      <c r="F221" s="33">
        <f t="shared" si="22"/>
        <v>1.0561797752808988</v>
      </c>
      <c r="G221" s="34">
        <f t="shared" si="23"/>
        <v>-1.3599999999999994</v>
      </c>
      <c r="L221" s="47"/>
    </row>
    <row r="222" spans="1:12" ht="12.75">
      <c r="A222" s="29" t="s">
        <v>5</v>
      </c>
      <c r="B222" s="21">
        <v>4900</v>
      </c>
      <c r="C222" s="21" t="s">
        <v>14</v>
      </c>
      <c r="D222" s="30">
        <v>38.3</v>
      </c>
      <c r="E222" s="44"/>
      <c r="F222" s="33">
        <f t="shared" si="22"/>
        <v>1.101123595505618</v>
      </c>
      <c r="G222" s="34">
        <f t="shared" si="23"/>
        <v>-2.700000000000003</v>
      </c>
      <c r="L222" s="47"/>
    </row>
    <row r="223" spans="1:12" ht="12.75">
      <c r="A223" s="29" t="s">
        <v>5</v>
      </c>
      <c r="B223" s="21">
        <v>5350</v>
      </c>
      <c r="C223" s="21" t="s">
        <v>14</v>
      </c>
      <c r="D223" s="30">
        <v>36.11</v>
      </c>
      <c r="E223" s="44"/>
      <c r="F223" s="33">
        <f t="shared" si="22"/>
        <v>1.202247191011236</v>
      </c>
      <c r="G223" s="34">
        <f t="shared" si="23"/>
        <v>-4.890000000000001</v>
      </c>
      <c r="L223" s="47"/>
    </row>
    <row r="224" spans="1:12" ht="13.5" thickBot="1">
      <c r="A224" s="29" t="s">
        <v>6</v>
      </c>
      <c r="B224" s="21">
        <v>5800</v>
      </c>
      <c r="C224" s="21" t="s">
        <v>14</v>
      </c>
      <c r="D224" s="30">
        <v>34.36</v>
      </c>
      <c r="E224" s="45"/>
      <c r="F224" s="35">
        <f t="shared" si="22"/>
        <v>1.303370786516854</v>
      </c>
      <c r="G224" s="36">
        <f t="shared" si="23"/>
        <v>-6.640000000000001</v>
      </c>
      <c r="L224" s="47"/>
    </row>
    <row r="225" spans="1:12" ht="12.75">
      <c r="A225" s="24" t="s">
        <v>7</v>
      </c>
      <c r="B225" s="21">
        <f>B220</f>
        <v>4450</v>
      </c>
      <c r="C225" s="22"/>
      <c r="D225" s="37"/>
      <c r="L225" s="47"/>
    </row>
    <row r="226" spans="1:12" ht="12.75">
      <c r="A226" s="24" t="s">
        <v>8</v>
      </c>
      <c r="B226" s="38">
        <f>D220</f>
        <v>41</v>
      </c>
      <c r="C226" s="22"/>
      <c r="D226" s="37"/>
      <c r="L226" s="47"/>
    </row>
    <row r="227" spans="1:12" ht="12.75">
      <c r="A227" s="24" t="s">
        <v>9</v>
      </c>
      <c r="B227" s="38">
        <v>75</v>
      </c>
      <c r="C227" s="22"/>
      <c r="D227" s="37"/>
      <c r="L227" s="47"/>
    </row>
    <row r="228" spans="1:12" ht="13.5" thickBot="1">
      <c r="A228" s="39" t="s">
        <v>10</v>
      </c>
      <c r="B228" s="40">
        <v>5</v>
      </c>
      <c r="C228" s="41"/>
      <c r="D228" s="42"/>
      <c r="L228" s="47"/>
    </row>
    <row r="229" ht="13.5" thickBot="1">
      <c r="L229" s="47"/>
    </row>
    <row r="230" spans="1:12" ht="12.75">
      <c r="A230" s="17" t="s">
        <v>1</v>
      </c>
      <c r="B230" s="46" t="s">
        <v>29</v>
      </c>
      <c r="C230" s="18"/>
      <c r="D230" s="19"/>
      <c r="L230" s="47"/>
    </row>
    <row r="231" spans="1:12" ht="13.5" thickBot="1">
      <c r="A231" s="20" t="s">
        <v>0</v>
      </c>
      <c r="B231" s="21" t="s">
        <v>24</v>
      </c>
      <c r="C231" s="22"/>
      <c r="D231" s="23"/>
      <c r="L231" s="47"/>
    </row>
    <row r="232" spans="1:12" ht="13.5" thickBot="1">
      <c r="A232" s="24" t="s">
        <v>4</v>
      </c>
      <c r="B232" s="25">
        <v>40073</v>
      </c>
      <c r="C232" s="22"/>
      <c r="D232" s="26"/>
      <c r="F232" s="27" t="s">
        <v>25</v>
      </c>
      <c r="G232" s="28" t="s">
        <v>26</v>
      </c>
      <c r="L232" s="47"/>
    </row>
    <row r="233" spans="1:12" ht="12.75">
      <c r="A233" s="29" t="s">
        <v>3</v>
      </c>
      <c r="B233" s="21">
        <v>3150</v>
      </c>
      <c r="C233" s="21" t="s">
        <v>14</v>
      </c>
      <c r="D233" s="30">
        <v>48.04</v>
      </c>
      <c r="E233" s="43"/>
      <c r="F233" s="31">
        <f>B233/$B$237</f>
        <v>0.7078651685393258</v>
      </c>
      <c r="G233" s="32">
        <f>D233-$D$237</f>
        <v>9.04</v>
      </c>
      <c r="L233" s="47"/>
    </row>
    <row r="234" spans="1:12" ht="12.75">
      <c r="A234" s="29" t="s">
        <v>5</v>
      </c>
      <c r="B234" s="21">
        <v>3550</v>
      </c>
      <c r="C234" s="21" t="s">
        <v>14</v>
      </c>
      <c r="D234" s="30">
        <v>44.71</v>
      </c>
      <c r="E234" s="44"/>
      <c r="F234" s="33">
        <f aca="true" t="shared" si="24" ref="F234:F241">B234/$B$237</f>
        <v>0.797752808988764</v>
      </c>
      <c r="G234" s="34">
        <f aca="true" t="shared" si="25" ref="G234:G241">D234-$D$237</f>
        <v>5.710000000000001</v>
      </c>
      <c r="L234" s="47"/>
    </row>
    <row r="235" spans="1:12" ht="12.75">
      <c r="A235" s="29" t="s">
        <v>5</v>
      </c>
      <c r="B235" s="21">
        <v>4000</v>
      </c>
      <c r="C235" s="21" t="s">
        <v>14</v>
      </c>
      <c r="D235" s="30">
        <v>41.7</v>
      </c>
      <c r="E235" s="44"/>
      <c r="F235" s="33">
        <f t="shared" si="24"/>
        <v>0.898876404494382</v>
      </c>
      <c r="G235" s="34">
        <f t="shared" si="25"/>
        <v>2.700000000000003</v>
      </c>
      <c r="L235" s="47"/>
    </row>
    <row r="236" spans="1:12" ht="12.75">
      <c r="A236" s="29" t="s">
        <v>5</v>
      </c>
      <c r="B236" s="21">
        <v>4250</v>
      </c>
      <c r="C236" s="21" t="s">
        <v>14</v>
      </c>
      <c r="D236" s="30">
        <v>40.3</v>
      </c>
      <c r="E236" s="44"/>
      <c r="F236" s="33">
        <f t="shared" si="24"/>
        <v>0.9550561797752809</v>
      </c>
      <c r="G236" s="34">
        <f t="shared" si="25"/>
        <v>1.2999999999999972</v>
      </c>
      <c r="L236" s="47"/>
    </row>
    <row r="237" spans="1:12" ht="12.75">
      <c r="A237" s="29" t="s">
        <v>5</v>
      </c>
      <c r="B237" s="21">
        <v>4450</v>
      </c>
      <c r="C237" s="21" t="s">
        <v>14</v>
      </c>
      <c r="D237" s="30">
        <v>39</v>
      </c>
      <c r="E237" s="44"/>
      <c r="F237" s="33">
        <f t="shared" si="24"/>
        <v>1</v>
      </c>
      <c r="G237" s="34">
        <f t="shared" si="25"/>
        <v>0</v>
      </c>
      <c r="L237" s="47"/>
    </row>
    <row r="238" spans="1:12" ht="12.75">
      <c r="A238" s="29" t="s">
        <v>5</v>
      </c>
      <c r="B238" s="21">
        <v>4700</v>
      </c>
      <c r="C238" s="21" t="s">
        <v>14</v>
      </c>
      <c r="D238" s="30">
        <v>37.77</v>
      </c>
      <c r="E238" s="44"/>
      <c r="F238" s="33">
        <f t="shared" si="24"/>
        <v>1.0561797752808988</v>
      </c>
      <c r="G238" s="34">
        <f t="shared" si="25"/>
        <v>-1.2299999999999969</v>
      </c>
      <c r="L238" s="47"/>
    </row>
    <row r="239" spans="1:12" ht="12.75">
      <c r="A239" s="29" t="s">
        <v>5</v>
      </c>
      <c r="B239" s="21">
        <v>4900</v>
      </c>
      <c r="C239" s="21" t="s">
        <v>14</v>
      </c>
      <c r="D239" s="30">
        <v>36.61</v>
      </c>
      <c r="E239" s="44"/>
      <c r="F239" s="33">
        <f t="shared" si="24"/>
        <v>1.101123595505618</v>
      </c>
      <c r="G239" s="34">
        <f t="shared" si="25"/>
        <v>-2.3900000000000006</v>
      </c>
      <c r="L239" s="47"/>
    </row>
    <row r="240" spans="1:12" ht="12.75">
      <c r="A240" s="29" t="s">
        <v>5</v>
      </c>
      <c r="B240" s="21">
        <v>5350</v>
      </c>
      <c r="C240" s="21" t="s">
        <v>14</v>
      </c>
      <c r="D240" s="30">
        <v>34.57</v>
      </c>
      <c r="E240" s="44"/>
      <c r="F240" s="33">
        <f t="shared" si="24"/>
        <v>1.202247191011236</v>
      </c>
      <c r="G240" s="34">
        <f t="shared" si="25"/>
        <v>-4.43</v>
      </c>
      <c r="L240" s="47"/>
    </row>
    <row r="241" spans="1:12" ht="13.5" thickBot="1">
      <c r="A241" s="29" t="s">
        <v>6</v>
      </c>
      <c r="B241" s="21">
        <v>5800</v>
      </c>
      <c r="C241" s="21" t="s">
        <v>14</v>
      </c>
      <c r="D241" s="30">
        <v>32.92</v>
      </c>
      <c r="E241" s="45"/>
      <c r="F241" s="35">
        <f t="shared" si="24"/>
        <v>1.303370786516854</v>
      </c>
      <c r="G241" s="36">
        <f t="shared" si="25"/>
        <v>-6.079999999999998</v>
      </c>
      <c r="L241" s="47"/>
    </row>
    <row r="242" spans="1:12" ht="12.75">
      <c r="A242" s="24" t="s">
        <v>7</v>
      </c>
      <c r="B242" s="21">
        <f>B237</f>
        <v>4450</v>
      </c>
      <c r="C242" s="22"/>
      <c r="D242" s="37"/>
      <c r="L242" s="47"/>
    </row>
    <row r="243" spans="1:12" ht="12.75">
      <c r="A243" s="24" t="s">
        <v>8</v>
      </c>
      <c r="B243" s="38">
        <f>D237</f>
        <v>39</v>
      </c>
      <c r="C243" s="22"/>
      <c r="D243" s="37"/>
      <c r="L243" s="47"/>
    </row>
    <row r="244" spans="1:12" ht="12.75">
      <c r="A244" s="24" t="s">
        <v>9</v>
      </c>
      <c r="B244" s="38">
        <v>65</v>
      </c>
      <c r="C244" s="22"/>
      <c r="D244" s="37"/>
      <c r="L244" s="47"/>
    </row>
    <row r="245" spans="1:12" ht="13.5" thickBot="1">
      <c r="A245" s="39" t="s">
        <v>10</v>
      </c>
      <c r="B245" s="40">
        <v>5</v>
      </c>
      <c r="C245" s="41"/>
      <c r="D245" s="42"/>
      <c r="L245" s="47"/>
    </row>
    <row r="246" spans="1:12" ht="12.75">
      <c r="A246" s="11"/>
      <c r="B246" s="12"/>
      <c r="C246" s="11"/>
      <c r="D246" s="13"/>
      <c r="L246" s="47"/>
    </row>
    <row r="247" spans="1:12" ht="13.5" thickBot="1">
      <c r="A247" s="11"/>
      <c r="B247" s="12"/>
      <c r="C247" s="11"/>
      <c r="D247" s="13"/>
      <c r="L247" s="47"/>
    </row>
    <row r="248" spans="1:12" ht="12.75">
      <c r="A248" s="17" t="s">
        <v>1</v>
      </c>
      <c r="B248" s="46" t="s">
        <v>29</v>
      </c>
      <c r="C248" s="18"/>
      <c r="D248" s="19"/>
      <c r="L248" s="47"/>
    </row>
    <row r="249" spans="1:12" ht="13.5" thickBot="1">
      <c r="A249" s="20" t="s">
        <v>0</v>
      </c>
      <c r="B249" s="21" t="s">
        <v>24</v>
      </c>
      <c r="C249" s="22"/>
      <c r="D249" s="23"/>
      <c r="L249" s="47"/>
    </row>
    <row r="250" spans="1:12" ht="13.5" thickBot="1">
      <c r="A250" s="24" t="s">
        <v>4</v>
      </c>
      <c r="B250" s="25">
        <v>40164</v>
      </c>
      <c r="C250" s="22"/>
      <c r="D250" s="26"/>
      <c r="F250" s="27" t="s">
        <v>25</v>
      </c>
      <c r="G250" s="28" t="s">
        <v>26</v>
      </c>
      <c r="L250" s="47"/>
    </row>
    <row r="251" spans="1:12" ht="12.75">
      <c r="A251" s="29" t="s">
        <v>3</v>
      </c>
      <c r="B251" s="21">
        <v>3150</v>
      </c>
      <c r="C251" s="21" t="s">
        <v>14</v>
      </c>
      <c r="D251" s="30">
        <v>45.29</v>
      </c>
      <c r="E251" s="43"/>
      <c r="F251" s="31">
        <f>B251/$B$255</f>
        <v>0.7</v>
      </c>
      <c r="G251" s="32">
        <f>D251-$D$255</f>
        <v>8.04</v>
      </c>
      <c r="L251" s="47"/>
    </row>
    <row r="252" spans="1:12" ht="12.75">
      <c r="A252" s="29" t="s">
        <v>5</v>
      </c>
      <c r="B252" s="21">
        <v>3600</v>
      </c>
      <c r="C252" s="21" t="s">
        <v>14</v>
      </c>
      <c r="D252" s="30">
        <v>42.44</v>
      </c>
      <c r="E252" s="44"/>
      <c r="F252" s="33">
        <f aca="true" t="shared" si="26" ref="F252:F259">B252/$B$255</f>
        <v>0.8</v>
      </c>
      <c r="G252" s="34">
        <f aca="true" t="shared" si="27" ref="G252:G259">D252-$D$255</f>
        <v>5.189999999999998</v>
      </c>
      <c r="L252" s="47"/>
    </row>
    <row r="253" spans="1:12" ht="12.75">
      <c r="A253" s="29" t="s">
        <v>5</v>
      </c>
      <c r="B253" s="21">
        <v>4050</v>
      </c>
      <c r="C253" s="21" t="s">
        <v>14</v>
      </c>
      <c r="D253" s="30">
        <v>39.71</v>
      </c>
      <c r="E253" s="44"/>
      <c r="F253" s="33">
        <f t="shared" si="26"/>
        <v>0.9</v>
      </c>
      <c r="G253" s="34">
        <f t="shared" si="27"/>
        <v>2.460000000000001</v>
      </c>
      <c r="L253" s="47"/>
    </row>
    <row r="254" spans="1:12" ht="12.75">
      <c r="A254" s="29" t="s">
        <v>5</v>
      </c>
      <c r="B254" s="21">
        <v>4300</v>
      </c>
      <c r="C254" s="21" t="s">
        <v>14</v>
      </c>
      <c r="D254" s="30">
        <v>38.56</v>
      </c>
      <c r="E254" s="44"/>
      <c r="F254" s="33">
        <f t="shared" si="26"/>
        <v>0.9555555555555556</v>
      </c>
      <c r="G254" s="34">
        <f t="shared" si="27"/>
        <v>1.3100000000000023</v>
      </c>
      <c r="L254" s="47"/>
    </row>
    <row r="255" spans="1:12" ht="12.75">
      <c r="A255" s="29" t="s">
        <v>5</v>
      </c>
      <c r="B255" s="21">
        <v>4500</v>
      </c>
      <c r="C255" s="21" t="s">
        <v>14</v>
      </c>
      <c r="D255" s="30">
        <v>37.25</v>
      </c>
      <c r="E255" s="44"/>
      <c r="F255" s="33">
        <f t="shared" si="26"/>
        <v>1</v>
      </c>
      <c r="G255" s="34">
        <f t="shared" si="27"/>
        <v>0</v>
      </c>
      <c r="L255" s="47"/>
    </row>
    <row r="256" spans="1:12" ht="12.75">
      <c r="A256" s="29" t="s">
        <v>5</v>
      </c>
      <c r="B256" s="21">
        <v>4750</v>
      </c>
      <c r="C256" s="21" t="s">
        <v>14</v>
      </c>
      <c r="D256" s="30">
        <v>36.11</v>
      </c>
      <c r="E256" s="44"/>
      <c r="F256" s="33">
        <f t="shared" si="26"/>
        <v>1.0555555555555556</v>
      </c>
      <c r="G256" s="34">
        <f t="shared" si="27"/>
        <v>-1.1400000000000006</v>
      </c>
      <c r="L256" s="47"/>
    </row>
    <row r="257" spans="1:12" ht="12.75">
      <c r="A257" s="29" t="s">
        <v>5</v>
      </c>
      <c r="B257" s="21">
        <v>4950</v>
      </c>
      <c r="C257" s="21" t="s">
        <v>14</v>
      </c>
      <c r="D257" s="30">
        <v>35.04</v>
      </c>
      <c r="E257" s="44"/>
      <c r="F257" s="33">
        <f t="shared" si="26"/>
        <v>1.1</v>
      </c>
      <c r="G257" s="34">
        <f t="shared" si="27"/>
        <v>-2.210000000000001</v>
      </c>
      <c r="L257" s="47"/>
    </row>
    <row r="258" spans="1:12" ht="12.75">
      <c r="A258" s="29" t="s">
        <v>5</v>
      </c>
      <c r="B258" s="21">
        <v>5400</v>
      </c>
      <c r="C258" s="21" t="s">
        <v>14</v>
      </c>
      <c r="D258" s="30">
        <v>33.12</v>
      </c>
      <c r="E258" s="44"/>
      <c r="F258" s="33">
        <f t="shared" si="26"/>
        <v>1.2</v>
      </c>
      <c r="G258" s="34">
        <f t="shared" si="27"/>
        <v>-4.130000000000003</v>
      </c>
      <c r="L258" s="47"/>
    </row>
    <row r="259" spans="1:12" ht="13.5" thickBot="1">
      <c r="A259" s="29" t="s">
        <v>6</v>
      </c>
      <c r="B259" s="21">
        <v>5850</v>
      </c>
      <c r="C259" s="21" t="s">
        <v>14</v>
      </c>
      <c r="D259" s="30">
        <v>31.55</v>
      </c>
      <c r="E259" s="45"/>
      <c r="F259" s="35">
        <f t="shared" si="26"/>
        <v>1.3</v>
      </c>
      <c r="G259" s="36">
        <f t="shared" si="27"/>
        <v>-5.699999999999999</v>
      </c>
      <c r="L259" s="47"/>
    </row>
    <row r="260" spans="1:12" ht="12.75">
      <c r="A260" s="24" t="s">
        <v>7</v>
      </c>
      <c r="B260" s="21">
        <f>B255</f>
        <v>4500</v>
      </c>
      <c r="C260" s="22"/>
      <c r="D260" s="37"/>
      <c r="L260" s="47"/>
    </row>
    <row r="261" spans="1:12" ht="12.75">
      <c r="A261" s="24" t="s">
        <v>8</v>
      </c>
      <c r="B261" s="38">
        <f>D255</f>
        <v>37.25</v>
      </c>
      <c r="C261" s="22"/>
      <c r="D261" s="37"/>
      <c r="L261" s="47"/>
    </row>
    <row r="262" spans="1:12" ht="12.75">
      <c r="A262" s="24" t="s">
        <v>9</v>
      </c>
      <c r="B262" s="38">
        <v>65</v>
      </c>
      <c r="C262" s="22"/>
      <c r="D262" s="37"/>
      <c r="L262" s="47"/>
    </row>
    <row r="263" spans="1:12" ht="13.5" thickBot="1">
      <c r="A263" s="39" t="s">
        <v>10</v>
      </c>
      <c r="B263" s="40">
        <v>5</v>
      </c>
      <c r="C263" s="41"/>
      <c r="D263" s="42"/>
      <c r="L263" s="47"/>
    </row>
    <row r="264" ht="13.5" thickBot="1">
      <c r="L264" s="47"/>
    </row>
    <row r="265" spans="1:12" ht="12.75">
      <c r="A265" s="17" t="s">
        <v>1</v>
      </c>
      <c r="B265" s="46" t="s">
        <v>29</v>
      </c>
      <c r="C265" s="18"/>
      <c r="D265" s="19"/>
      <c r="L265" s="47"/>
    </row>
    <row r="266" spans="1:12" ht="13.5" thickBot="1">
      <c r="A266" s="20" t="s">
        <v>0</v>
      </c>
      <c r="B266" s="21" t="str">
        <f>B249</f>
        <v>DTOP</v>
      </c>
      <c r="C266" s="22"/>
      <c r="D266" s="23"/>
      <c r="L266" s="47"/>
    </row>
    <row r="267" spans="1:12" ht="13.5" thickBot="1">
      <c r="A267" s="24" t="s">
        <v>4</v>
      </c>
      <c r="B267" s="25">
        <v>40255</v>
      </c>
      <c r="C267" s="22"/>
      <c r="D267" s="26"/>
      <c r="F267" s="27" t="s">
        <v>25</v>
      </c>
      <c r="G267" s="28" t="s">
        <v>26</v>
      </c>
      <c r="L267" s="47"/>
    </row>
    <row r="268" spans="1:12" ht="12.75">
      <c r="A268" s="29" t="s">
        <v>3</v>
      </c>
      <c r="B268" s="21">
        <v>3200</v>
      </c>
      <c r="C268" s="21" t="s">
        <v>14</v>
      </c>
      <c r="D268" s="30">
        <v>43.7</v>
      </c>
      <c r="E268" s="43"/>
      <c r="F268" s="31">
        <f>B268/$B$272</f>
        <v>0.7032967032967034</v>
      </c>
      <c r="G268" s="32">
        <f>D268-$D$272</f>
        <v>7.700000000000003</v>
      </c>
      <c r="L268" s="47"/>
    </row>
    <row r="269" spans="1:12" ht="12.75">
      <c r="A269" s="29" t="s">
        <v>5</v>
      </c>
      <c r="B269" s="21">
        <v>3650</v>
      </c>
      <c r="C269" s="21" t="s">
        <v>14</v>
      </c>
      <c r="D269" s="30">
        <v>40.92</v>
      </c>
      <c r="E269" s="44"/>
      <c r="F269" s="33">
        <f aca="true" t="shared" si="28" ref="F269:F276">B269/$B$272</f>
        <v>0.8021978021978022</v>
      </c>
      <c r="G269" s="34">
        <f aca="true" t="shared" si="29" ref="G269:G275">D269-$D$272</f>
        <v>4.920000000000002</v>
      </c>
      <c r="L269" s="47"/>
    </row>
    <row r="270" spans="1:12" ht="12.75">
      <c r="A270" s="29" t="s">
        <v>5</v>
      </c>
      <c r="B270" s="21">
        <v>4100</v>
      </c>
      <c r="C270" s="21" t="s">
        <v>14</v>
      </c>
      <c r="D270" s="30">
        <v>38.37</v>
      </c>
      <c r="E270" s="44"/>
      <c r="F270" s="33">
        <f t="shared" si="28"/>
        <v>0.9010989010989011</v>
      </c>
      <c r="G270" s="34">
        <f t="shared" si="29"/>
        <v>2.3699999999999974</v>
      </c>
      <c r="L270" s="47"/>
    </row>
    <row r="271" spans="1:12" ht="12.75">
      <c r="A271" s="29" t="s">
        <v>5</v>
      </c>
      <c r="B271" s="21">
        <v>4300</v>
      </c>
      <c r="C271" s="21" t="s">
        <v>14</v>
      </c>
      <c r="D271" s="30">
        <v>37.17</v>
      </c>
      <c r="E271" s="44"/>
      <c r="F271" s="33">
        <f t="shared" si="28"/>
        <v>0.945054945054945</v>
      </c>
      <c r="G271" s="34">
        <f t="shared" si="29"/>
        <v>1.1700000000000017</v>
      </c>
      <c r="L271" s="47"/>
    </row>
    <row r="272" spans="1:12" ht="12.75">
      <c r="A272" s="29" t="s">
        <v>5</v>
      </c>
      <c r="B272" s="21">
        <v>4550</v>
      </c>
      <c r="C272" s="21" t="s">
        <v>14</v>
      </c>
      <c r="D272" s="30">
        <v>36</v>
      </c>
      <c r="E272" s="44"/>
      <c r="F272" s="33">
        <f t="shared" si="28"/>
        <v>1</v>
      </c>
      <c r="G272" s="34">
        <f t="shared" si="29"/>
        <v>0</v>
      </c>
      <c r="L272" s="47"/>
    </row>
    <row r="273" spans="1:12" ht="12.75">
      <c r="A273" s="29" t="s">
        <v>5</v>
      </c>
      <c r="B273" s="21">
        <v>4750</v>
      </c>
      <c r="C273" s="21" t="s">
        <v>14</v>
      </c>
      <c r="D273" s="30">
        <v>34.89</v>
      </c>
      <c r="E273" s="44"/>
      <c r="F273" s="33">
        <f t="shared" si="28"/>
        <v>1.043956043956044</v>
      </c>
      <c r="G273" s="34">
        <f t="shared" si="29"/>
        <v>-1.1099999999999994</v>
      </c>
      <c r="L273" s="47"/>
    </row>
    <row r="274" spans="1:12" ht="12.75">
      <c r="A274" s="29" t="s">
        <v>5</v>
      </c>
      <c r="B274" s="21">
        <v>5000</v>
      </c>
      <c r="C274" s="21" t="s">
        <v>14</v>
      </c>
      <c r="D274" s="30">
        <v>33.87</v>
      </c>
      <c r="E274" s="44"/>
      <c r="F274" s="33">
        <f t="shared" si="28"/>
        <v>1.098901098901099</v>
      </c>
      <c r="G274" s="34">
        <f t="shared" si="29"/>
        <v>-2.1300000000000026</v>
      </c>
      <c r="L274" s="47"/>
    </row>
    <row r="275" spans="1:12" ht="12.75">
      <c r="A275" s="29" t="s">
        <v>5</v>
      </c>
      <c r="B275" s="21">
        <v>5450</v>
      </c>
      <c r="C275" s="21" t="s">
        <v>14</v>
      </c>
      <c r="D275" s="30">
        <v>32.12</v>
      </c>
      <c r="E275" s="44"/>
      <c r="F275" s="33">
        <f t="shared" si="28"/>
        <v>1.1978021978021978</v>
      </c>
      <c r="G275" s="34">
        <f t="shared" si="29"/>
        <v>-3.8800000000000026</v>
      </c>
      <c r="L275" s="47"/>
    </row>
    <row r="276" spans="1:12" ht="13.5" thickBot="1">
      <c r="A276" s="29" t="s">
        <v>6</v>
      </c>
      <c r="B276" s="21">
        <v>5900</v>
      </c>
      <c r="C276" s="21" t="s">
        <v>14</v>
      </c>
      <c r="D276" s="30">
        <v>30.63</v>
      </c>
      <c r="E276" s="45"/>
      <c r="F276" s="35">
        <f t="shared" si="28"/>
        <v>1.2967032967032968</v>
      </c>
      <c r="G276" s="36">
        <f>D276-$D$272</f>
        <v>-5.370000000000001</v>
      </c>
      <c r="L276" s="47"/>
    </row>
    <row r="277" spans="1:4" ht="12.75">
      <c r="A277" s="24" t="s">
        <v>7</v>
      </c>
      <c r="B277" s="21">
        <f>B272</f>
        <v>4550</v>
      </c>
      <c r="C277" s="22"/>
      <c r="D277" s="37"/>
    </row>
    <row r="278" spans="1:4" ht="12.75">
      <c r="A278" s="24" t="s">
        <v>8</v>
      </c>
      <c r="B278" s="38">
        <f>D272</f>
        <v>36</v>
      </c>
      <c r="C278" s="22"/>
      <c r="D278" s="37"/>
    </row>
    <row r="279" spans="1:4" ht="12.75">
      <c r="A279" s="24" t="s">
        <v>9</v>
      </c>
      <c r="B279" s="38">
        <v>65</v>
      </c>
      <c r="C279" s="22"/>
      <c r="D279" s="37"/>
    </row>
    <row r="280" spans="1:4" ht="13.5" thickBot="1">
      <c r="A280" s="39" t="s">
        <v>10</v>
      </c>
      <c r="B280" s="40">
        <v>5</v>
      </c>
      <c r="C280" s="41"/>
      <c r="D280" s="42"/>
    </row>
    <row r="281" spans="1:4" ht="12.75">
      <c r="A281" s="11"/>
      <c r="B281" s="12"/>
      <c r="C281" s="11"/>
      <c r="D281" s="13"/>
    </row>
  </sheetData>
  <sheetProtection/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2007-10-03T11:11:37Z</cp:lastPrinted>
  <dcterms:created xsi:type="dcterms:W3CDTF">2003-10-21T06:56:44Z</dcterms:created>
  <dcterms:modified xsi:type="dcterms:W3CDTF">2009-01-08T05:28:10Z</dcterms:modified>
  <cp:category/>
  <cp:version/>
  <cp:contentType/>
  <cp:contentStatus/>
</cp:coreProperties>
</file>